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ustomProperty6.bin" ContentType="application/vnd.openxmlformats-officedocument.spreadsheetml.customProperty"/>
  <Override PartName="/xl/drawings/drawing3.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ustomProperty7.bin" ContentType="application/vnd.openxmlformats-officedocument.spreadsheetml.customProperty"/>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https://jisc365-my.sharepoint.com/personal/clare_killen_jisc_ac_uk/Documents/DEI/2021 analysis templates/v2/"/>
    </mc:Choice>
  </mc:AlternateContent>
  <xr:revisionPtr revIDLastSave="0" documentId="8_{2E012A48-8AC5-4A83-A4B8-F7DB163F9170}" xr6:coauthVersionLast="46" xr6:coauthVersionMax="46" xr10:uidLastSave="{00000000-0000-0000-0000-000000000000}"/>
  <bookViews>
    <workbookView xWindow="-108" yWindow="-108" windowWidth="23256" windowHeight="12576" xr2:uid="{CA4ED0C7-E312-3844-9BB4-7E205093B2CE}"/>
  </bookViews>
  <sheets>
    <sheet name="Read me" sheetId="6" r:id="rId1"/>
    <sheet name="Key metrics summary (slide 4)" sheetId="1" r:id="rId2"/>
    <sheet name="Q11 free text (slide 18)" sheetId="9" r:id="rId3"/>
    <sheet name="Q12 free text (slide 19)" sheetId="3" r:id="rId4"/>
    <sheet name="Q14 free text (slide 16)" sheetId="13" r:id="rId5"/>
    <sheet name="Q20 free text (slide 23)" sheetId="14" r:id="rId6"/>
    <sheet name="Overall rating Q13 Q19" sheetId="4" r:id="rId7"/>
    <sheet name="Q3 (slide 12)" sheetId="5" r:id="rId8"/>
    <sheet name="Q7 (slide 14)" sheetId="10" r:id="rId9"/>
    <sheet name="Q9 (slide 15)" sheetId="22" r:id="rId10"/>
    <sheet name="Q16 (slide 21)" sheetId="16" r:id="rId11"/>
    <sheet name="PULSE Q13 Q19" sheetId="18" r:id="rId12"/>
    <sheet name="PULSE Q3" sheetId="21"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16" l="1"/>
  <c r="B20" i="16"/>
  <c r="B21" i="16"/>
  <c r="B22" i="16"/>
  <c r="B23" i="16"/>
  <c r="B24" i="16"/>
  <c r="B19" i="16"/>
  <c r="B23" i="22"/>
  <c r="B18" i="22"/>
  <c r="B22" i="22"/>
  <c r="B21" i="22"/>
  <c r="B20" i="22"/>
  <c r="B19" i="22"/>
  <c r="K3" i="21"/>
  <c r="B20" i="5"/>
  <c r="M4" i="21"/>
  <c r="M5" i="21"/>
  <c r="M6" i="21"/>
  <c r="M7" i="21"/>
  <c r="M8" i="21"/>
  <c r="M3" i="21"/>
  <c r="L4" i="21"/>
  <c r="L5" i="21"/>
  <c r="L6" i="21"/>
  <c r="L7" i="21"/>
  <c r="L8" i="21"/>
  <c r="L3" i="21"/>
  <c r="K8" i="21"/>
  <c r="K4" i="21"/>
  <c r="K5" i="21"/>
  <c r="K6" i="21"/>
  <c r="K7" i="21"/>
  <c r="N30" i="18"/>
  <c r="L28" i="18"/>
  <c r="I32" i="18"/>
  <c r="H30" i="18"/>
  <c r="G31" i="18"/>
  <c r="N5" i="18"/>
  <c r="N3" i="18"/>
  <c r="M3" i="18"/>
  <c r="M5" i="18"/>
  <c r="L5" i="18"/>
  <c r="L3" i="18"/>
  <c r="I7" i="18"/>
  <c r="H5" i="18"/>
  <c r="G3" i="18"/>
  <c r="B14" i="10"/>
  <c r="E10" i="4"/>
  <c r="N28" i="18"/>
  <c r="M30" i="18"/>
  <c r="L29" i="18"/>
  <c r="I29" i="18"/>
  <c r="I36" i="18" s="1"/>
  <c r="I30" i="18"/>
  <c r="I31" i="18"/>
  <c r="I33" i="18"/>
  <c r="I34" i="18"/>
  <c r="I28" i="18"/>
  <c r="H29" i="18"/>
  <c r="H31" i="18"/>
  <c r="M29" i="18" s="1"/>
  <c r="H32" i="18"/>
  <c r="H33" i="18"/>
  <c r="H34" i="18"/>
  <c r="H28" i="18"/>
  <c r="G29" i="18"/>
  <c r="G30" i="18"/>
  <c r="G32" i="18"/>
  <c r="L30" i="18" s="1"/>
  <c r="G33" i="18"/>
  <c r="G34" i="18"/>
  <c r="G28" i="18"/>
  <c r="C36" i="18"/>
  <c r="E36" i="18"/>
  <c r="D36" i="18"/>
  <c r="N29" i="18"/>
  <c r="E11" i="18"/>
  <c r="I5" i="18" s="1"/>
  <c r="D11" i="18"/>
  <c r="C11" i="18"/>
  <c r="G4" i="18" s="1"/>
  <c r="G36" i="18" l="1"/>
  <c r="H36" i="18"/>
  <c r="N36" i="18"/>
  <c r="M28" i="18"/>
  <c r="M36" i="18" s="1"/>
  <c r="L36" i="18"/>
  <c r="G9" i="18"/>
  <c r="G8" i="18"/>
  <c r="G5" i="18"/>
  <c r="G7" i="18"/>
  <c r="G6" i="18"/>
  <c r="L4" i="18" s="1"/>
  <c r="I8" i="18"/>
  <c r="I4" i="18"/>
  <c r="I3" i="18"/>
  <c r="I9" i="18"/>
  <c r="I6" i="18"/>
  <c r="N4" i="18" s="1"/>
  <c r="H9" i="18"/>
  <c r="H8" i="18"/>
  <c r="H3" i="18"/>
  <c r="H7" i="18"/>
  <c r="H4" i="18"/>
  <c r="H6" i="18"/>
  <c r="M4" i="18" s="1"/>
  <c r="N11" i="18" l="1"/>
  <c r="G11" i="18"/>
  <c r="H11" i="18"/>
  <c r="I11" i="18"/>
  <c r="D15" i="10"/>
  <c r="D16" i="10"/>
  <c r="D17" i="10"/>
  <c r="D14" i="10"/>
  <c r="C15" i="10"/>
  <c r="C16" i="10"/>
  <c r="C17" i="10"/>
  <c r="C14" i="10"/>
  <c r="B17" i="10"/>
  <c r="B15" i="10"/>
  <c r="B16" i="10"/>
  <c r="B21" i="5"/>
  <c r="B22" i="5"/>
  <c r="B23" i="5"/>
  <c r="B24" i="5"/>
  <c r="B25" i="5"/>
  <c r="M11" i="18" l="1"/>
  <c r="L11" i="18"/>
  <c r="D16" i="9"/>
  <c r="C16" i="9"/>
  <c r="B16" i="9"/>
  <c r="B16" i="3"/>
  <c r="C26" i="4" l="1"/>
  <c r="C10" i="4"/>
  <c r="E3" i="4" s="1"/>
  <c r="E18" i="4" l="1"/>
  <c r="E24" i="4"/>
  <c r="E19" i="4"/>
  <c r="E21" i="4"/>
  <c r="E22" i="4"/>
  <c r="E23" i="4"/>
  <c r="E4" i="4"/>
  <c r="E5" i="4"/>
  <c r="E6" i="4"/>
  <c r="E7" i="4"/>
  <c r="E8" i="4"/>
  <c r="E2" i="4"/>
  <c r="C16" i="3"/>
  <c r="D16" i="3"/>
  <c r="E20" i="4" l="1"/>
  <c r="E26" i="4" s="1"/>
</calcChain>
</file>

<file path=xl/sharedStrings.xml><?xml version="1.0" encoding="utf-8"?>
<sst xmlns="http://schemas.openxmlformats.org/spreadsheetml/2006/main" count="300" uniqueCount="143">
  <si>
    <t>Percentage</t>
  </si>
  <si>
    <t>Own device support</t>
  </si>
  <si>
    <t>Answers</t>
  </si>
  <si>
    <t>TOTAL COUNT OF EACH THEME</t>
  </si>
  <si>
    <t>Best imaginable</t>
  </si>
  <si>
    <t>Excellent</t>
  </si>
  <si>
    <t>Good</t>
  </si>
  <si>
    <t>Average</t>
  </si>
  <si>
    <t>Poor</t>
  </si>
  <si>
    <t>Awful</t>
  </si>
  <si>
    <t>Worst imaginable</t>
  </si>
  <si>
    <t>TOTAL</t>
  </si>
  <si>
    <t>Q number</t>
  </si>
  <si>
    <t>How to calculate</t>
  </si>
  <si>
    <t>% choose good + excellent + best imaginable</t>
  </si>
  <si>
    <t>Key metrics</t>
  </si>
  <si>
    <t>% choose agree</t>
  </si>
  <si>
    <t>Raw data</t>
  </si>
  <si>
    <t>How to use this file:</t>
  </si>
  <si>
    <t>3. Look at your data in Jisc online surveys and calculate the correct figures for these charts or graphs</t>
  </si>
  <si>
    <t xml:space="preserve"> </t>
  </si>
  <si>
    <t>More accessible training and support in use of new digital software</t>
  </si>
  <si>
    <t>Theme 3 - training/teaching in digital software</t>
  </si>
  <si>
    <t>Neutral</t>
  </si>
  <si>
    <t>4. Overwrite our example numbers with your data in this Excel template (these are the where numbers are in red only)</t>
  </si>
  <si>
    <t>2. Open PowerPoint and identify the graph or chart that needs your data</t>
  </si>
  <si>
    <t xml:space="preserve">5. Copy and paste these charts into the PowerPoint template </t>
  </si>
  <si>
    <t>Access all support services online</t>
  </si>
  <si>
    <t>Can easily access all material I need in once place</t>
  </si>
  <si>
    <t>Saves travel time</t>
  </si>
  <si>
    <t>Theme 2 - Flexibility</t>
  </si>
  <si>
    <t>Theme 3 - access to materials</t>
  </si>
  <si>
    <t>The online systems keep crashing!</t>
  </si>
  <si>
    <t>The online learning system won't work with my laptop</t>
  </si>
  <si>
    <t>Theme 1 - social side</t>
  </si>
  <si>
    <t>Theme 2 - contact with staff</t>
  </si>
  <si>
    <t>Theme 3 - issues with IT systems</t>
  </si>
  <si>
    <t>Theme 2 - better digital equipment</t>
  </si>
  <si>
    <t>Investment in the digital infrastructure</t>
  </si>
  <si>
    <t>No suitable computer/device</t>
  </si>
  <si>
    <t>No safe, private area to work</t>
  </si>
  <si>
    <t>Poor wifi connection</t>
  </si>
  <si>
    <t>Mobile data costs</t>
  </si>
  <si>
    <t>Access to online platforms/services</t>
  </si>
  <si>
    <t>Need specialist software</t>
  </si>
  <si>
    <t>Yes</t>
  </si>
  <si>
    <t>No</t>
  </si>
  <si>
    <t>% Yes</t>
  </si>
  <si>
    <t xml:space="preserve">Reliable </t>
  </si>
  <si>
    <t>Well-designed</t>
  </si>
  <si>
    <t>Easy to navigate</t>
  </si>
  <si>
    <t>Safe and secure</t>
  </si>
  <si>
    <t>Agree</t>
  </si>
  <si>
    <t xml:space="preserve">Neutral </t>
  </si>
  <si>
    <t>Disagree</t>
  </si>
  <si>
    <t>Library staff</t>
  </si>
  <si>
    <t>IT/e-learning staff</t>
  </si>
  <si>
    <t>Friends and family</t>
  </si>
  <si>
    <t>Online videos and resources</t>
  </si>
  <si>
    <t>I don't need help</t>
  </si>
  <si>
    <t>Chose option</t>
  </si>
  <si>
    <t>Total number of responses to survey</t>
  </si>
  <si>
    <t>% chose option</t>
  </si>
  <si>
    <t>WAVE 1 (JAN 2021)</t>
  </si>
  <si>
    <t>WAVE 2 (MARCH 2021)</t>
  </si>
  <si>
    <t>WAVE 1 (JAN)</t>
  </si>
  <si>
    <t>WAVE 2 (MARCH)</t>
  </si>
  <si>
    <t>Best imaginable, Excellent or Good</t>
  </si>
  <si>
    <t>Poor, Awful or Worst Imaginable</t>
  </si>
  <si>
    <t>This is relevant to slides 17 and 22</t>
  </si>
  <si>
    <t>Time to explore new digital tools and approaches</t>
  </si>
  <si>
    <t>Easy to keep in contact with other members of staff</t>
  </si>
  <si>
    <t>Theme 1 - contact with other members of staff</t>
  </si>
  <si>
    <t>Miss colleagues</t>
  </si>
  <si>
    <t>Lonely working by myself</t>
  </si>
  <si>
    <t>Note this file is applicable to both the HE and FE institutions</t>
  </si>
  <si>
    <t>1. Use in conjunction with the professional services staff insights PowerPoint presentation pro forma</t>
  </si>
  <si>
    <t xml:space="preserve">7. Note that we have not provided charts and tables for all the questions in the professional services staff survey, so please feel free to add or delete any charts and tables to ensure you present the results that are most important and relevant to your organisation. </t>
  </si>
  <si>
    <t>8. Lastly note that in the final tabs we have included charts and tables that allow you to compare results from different waves (pulses) of the same survey on the key questions, if this is what you carried out. These can be lifted from these slides and inserted into the professional services staff presentation, where necessary</t>
  </si>
  <si>
    <t>Paste chart into slide 4 of the professional services staff presentation slides</t>
  </si>
  <si>
    <t>7b</t>
  </si>
  <si>
    <t>Well designed online working environment</t>
  </si>
  <si>
    <t>8a</t>
  </si>
  <si>
    <t xml:space="preserve">8b </t>
  </si>
  <si>
    <t>9. Does your job role include any of the following responsibilities? (Tick all that apply)</t>
  </si>
  <si>
    <t>Teach students</t>
  </si>
  <si>
    <t>Support students/staff with their digital skills</t>
  </si>
  <si>
    <t>Support the use of digital resources</t>
  </si>
  <si>
    <t>Support the use of digital systems</t>
  </si>
  <si>
    <t>Trial technology innovation projects</t>
  </si>
  <si>
    <t>None of these</t>
  </si>
  <si>
    <t>Quality of support for online and remote working</t>
  </si>
  <si>
    <t>15d</t>
  </si>
  <si>
    <t xml:space="preserve">17b </t>
  </si>
  <si>
    <t>Support them to work effectively online</t>
  </si>
  <si>
    <t>15b</t>
  </si>
  <si>
    <t>11. What aspect of remote working, if any, has been most positive for you?</t>
  </si>
  <si>
    <t>Flexibility of when I can work</t>
  </si>
  <si>
    <t>Can work with other staff at flexible time online</t>
  </si>
  <si>
    <t>Paste chart into slide 18 of the professional services staff presentation slides</t>
  </si>
  <si>
    <t>12. What aspect of remote working, if any, has been most negative for you?</t>
  </si>
  <si>
    <t>Not being able to speak to other staff face to face</t>
  </si>
  <si>
    <t>Paste chart into slide 19 of the professional services staff presentation slides</t>
  </si>
  <si>
    <t>Paste chart into slide 16 of the professional services staff presentation slides</t>
  </si>
  <si>
    <t>Theme 1 - connectivity</t>
  </si>
  <si>
    <t>Better connectivity between personal devices and college systems</t>
  </si>
  <si>
    <t>Ensure all students and staff are offered sufficient training to use online digital systems</t>
  </si>
  <si>
    <t>Theme 3 - training</t>
  </si>
  <si>
    <t>20. To help you to work effectively online, what one thing should we do?</t>
  </si>
  <si>
    <t>Paste chart into slide 23 of the professional services staff presentation slides</t>
  </si>
  <si>
    <t>Would like new software for my role - current software out of date</t>
  </si>
  <si>
    <t>Theme 2 - new software for role</t>
  </si>
  <si>
    <t>More 1:1 online meetings with staff and students (no time!)</t>
  </si>
  <si>
    <t>Theme 1 - better access to students/staff</t>
  </si>
  <si>
    <t>Theme 4 - provide hardware</t>
  </si>
  <si>
    <t>The institution should provide hardware like laptops for working from home</t>
  </si>
  <si>
    <r>
      <t xml:space="preserve">13. Overall, how would you rate the quality of support for online and remote working? </t>
    </r>
    <r>
      <rPr>
        <b/>
        <u/>
        <sz val="16"/>
        <color theme="1"/>
        <rFont val="Calibri"/>
        <family val="2"/>
        <scheme val="minor"/>
      </rPr>
      <t>count raw data (not percentage) from Jisc online surveys</t>
    </r>
  </si>
  <si>
    <t>Overall, how would you rate the quality of support for online and remote working?</t>
  </si>
  <si>
    <t>Paste chart into slide 17 of the professional services staff presentation slides</t>
  </si>
  <si>
    <r>
      <t xml:space="preserve">19. Overall, how well do we support you to work effectively online? </t>
    </r>
    <r>
      <rPr>
        <b/>
        <sz val="16"/>
        <color theme="1"/>
        <rFont val="Calibri"/>
        <family val="2"/>
        <scheme val="minor"/>
      </rPr>
      <t>count raw data (not percentage) from Jisc online surveys</t>
    </r>
  </si>
  <si>
    <t>Overall, how well do we support you to work effectively online?</t>
  </si>
  <si>
    <t>Paste chart into slide 22 of the professional services staff presentation slides</t>
  </si>
  <si>
    <t>3. When you've been working online, have any of the following been a problem?</t>
  </si>
  <si>
    <t>Paste chart into slide 12 of the professional services staff presentation slides</t>
  </si>
  <si>
    <t>7. How much do you agree that your online working environment is:</t>
  </si>
  <si>
    <t>16. Where do you go for help if you have difficulties with working online? (Tick all that apply)</t>
  </si>
  <si>
    <t>Department or team leader</t>
  </si>
  <si>
    <t>Colleagues</t>
  </si>
  <si>
    <r>
      <t xml:space="preserve">13. Overall, how would you rate the quality of support for online and remote working? </t>
    </r>
    <r>
      <rPr>
        <b/>
        <u/>
        <sz val="14"/>
        <color theme="1"/>
        <rFont val="Calibri"/>
        <family val="2"/>
        <scheme val="minor"/>
      </rPr>
      <t>count raw data (not percentage) from Jisc online surveys</t>
    </r>
  </si>
  <si>
    <t>WAVE 3 (SURVEY CLOSE - JUNE 2021)</t>
  </si>
  <si>
    <t>WAVE 3 (JUNE)</t>
  </si>
  <si>
    <r>
      <t xml:space="preserve">19. Overall, how well do we support you to work effectively online? </t>
    </r>
    <r>
      <rPr>
        <b/>
        <sz val="14"/>
        <color theme="1"/>
        <rFont val="Calibri"/>
        <family val="2"/>
        <scheme val="minor"/>
      </rPr>
      <t>count raw data (not percentage) from Jisc online surveys</t>
    </r>
  </si>
  <si>
    <r>
      <t xml:space="preserve">3. When you've been working online, have any of the following been a problem? </t>
    </r>
    <r>
      <rPr>
        <b/>
        <u/>
        <sz val="12"/>
        <color theme="1"/>
        <rFont val="Calibri"/>
        <family val="2"/>
        <scheme val="minor"/>
      </rPr>
      <t>count raw data (not percentage) from Jisc online surveys</t>
    </r>
  </si>
  <si>
    <t>When you've been working online, have any of the following been a problem?</t>
  </si>
  <si>
    <t>Provide guidance on digital skills needed for their roles</t>
  </si>
  <si>
    <t>Paste chart into slide 15 of the professional services staff presentation slides</t>
  </si>
  <si>
    <t>Ensure the university systems work with my laptop and smartphone!</t>
  </si>
  <si>
    <t>Paste chart into slide 14 of the professional services staff presentation slides</t>
  </si>
  <si>
    <t>Paste chart into slide 21 of the professional services staff presentation slides</t>
  </si>
  <si>
    <t>14. To improve support for online and remote working... what one thing should we do?</t>
  </si>
  <si>
    <t>6. Note we have created an additional Excel spreadsheet and PowerPoint slides that allow you to compare the professional services staff results with the student, teaching staff and researcher results on the same questions (called 'charts comparing across surveys'). These can be lifted from these slides and inserted into this professional services staff presentation, where necessary</t>
  </si>
  <si>
    <t>Access online systems/services anywhere</t>
  </si>
  <si>
    <t>This file was created in January 2021 by Jisc to allow organisations to present their Jisc professional services staff digital experience insights data within the PowerPoint presentation pro 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</si>
</sst>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i/>
      <sz val="12"/>
      <color rgb="FFFF0000"/>
      <name val="Calibri"/>
      <family val="2"/>
      <scheme val="minor"/>
    </font>
    <font>
      <b/>
      <u/>
      <sz val="14"/>
      <color theme="1"/>
      <name val="Calibri"/>
      <family val="2"/>
      <scheme val="minor"/>
    </font>
    <font>
      <i/>
      <sz val="12"/>
      <color rgb="FFC00000"/>
      <name val="Calibri"/>
      <family val="2"/>
      <scheme val="minor"/>
    </font>
    <font>
      <b/>
      <sz val="12"/>
      <color rgb="FFC00000"/>
      <name val="Calibri"/>
      <family val="2"/>
      <scheme val="minor"/>
    </font>
    <font>
      <sz val="12"/>
      <color rgb="FFC00000"/>
      <name val="Calibri"/>
      <family val="2"/>
      <scheme val="minor"/>
    </font>
    <font>
      <sz val="12"/>
      <color theme="1"/>
      <name val="Calibri"/>
      <family val="2"/>
      <scheme val="minor"/>
    </font>
    <font>
      <sz val="16"/>
      <color theme="1"/>
      <name val="Calibri"/>
      <family val="2"/>
      <scheme val="minor"/>
    </font>
    <font>
      <b/>
      <u/>
      <sz val="16"/>
      <color theme="1"/>
      <name val="Calibri"/>
      <family val="2"/>
      <scheme val="minor"/>
    </font>
    <font>
      <b/>
      <sz val="16"/>
      <color theme="1"/>
      <name val="Calibri"/>
      <family val="2"/>
      <scheme val="minor"/>
    </font>
    <font>
      <b/>
      <u/>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9" fontId="10" fillId="0" borderId="0" applyFont="0" applyFill="0" applyBorder="0" applyAlignment="0" applyProtection="0"/>
  </cellStyleXfs>
  <cellXfs count="78">
    <xf numFmtId="0" fontId="0" fillId="0" borderId="0" xfId="0"/>
    <xf numFmtId="9" fontId="0" fillId="0" borderId="0" xfId="0" applyNumberFormat="1"/>
    <xf numFmtId="0" fontId="0" fillId="0" borderId="0" xfId="0" applyAlignment="1">
      <alignment wrapText="1"/>
    </xf>
    <xf numFmtId="0" fontId="0" fillId="0" borderId="0" xfId="0" applyAlignment="1">
      <alignment horizontal="center"/>
    </xf>
    <xf numFmtId="0" fontId="1" fillId="0" borderId="0" xfId="0" applyFont="1" applyAlignment="1">
      <alignment horizontal="right"/>
    </xf>
    <xf numFmtId="0" fontId="1" fillId="0" borderId="0" xfId="0" applyFont="1" applyAlignment="1">
      <alignment horizontal="left" vertical="center" wrapText="1"/>
    </xf>
    <xf numFmtId="0" fontId="0" fillId="0" borderId="0" xfId="0" applyAlignment="1">
      <alignment horizontal="center" vertical="center"/>
    </xf>
    <xf numFmtId="0" fontId="1" fillId="0" borderId="0" xfId="0" applyFont="1" applyAlignment="1">
      <alignment horizontal="center" vertical="center"/>
    </xf>
    <xf numFmtId="0" fontId="0" fillId="0" borderId="1" xfId="0" applyBorder="1" applyAlignment="1">
      <alignment wrapText="1"/>
    </xf>
    <xf numFmtId="0" fontId="0" fillId="0" borderId="3" xfId="0" applyBorder="1" applyAlignment="1">
      <alignment horizontal="right"/>
    </xf>
    <xf numFmtId="9" fontId="0" fillId="0" borderId="4" xfId="0" applyNumberFormat="1" applyBorder="1"/>
    <xf numFmtId="0" fontId="0" fillId="0" borderId="5" xfId="0" applyBorder="1" applyAlignment="1">
      <alignment horizontal="right"/>
    </xf>
    <xf numFmtId="9" fontId="0" fillId="0" borderId="6" xfId="0" applyNumberFormat="1" applyBorder="1"/>
    <xf numFmtId="0" fontId="1" fillId="0" borderId="1" xfId="0" applyFont="1" applyBorder="1"/>
    <xf numFmtId="0" fontId="1" fillId="0" borderId="2" xfId="0" applyFont="1" applyBorder="1"/>
    <xf numFmtId="0" fontId="0" fillId="0" borderId="3" xfId="0" applyBorder="1"/>
    <xf numFmtId="0" fontId="0" fillId="0" borderId="5" xfId="0" applyBorder="1"/>
    <xf numFmtId="9" fontId="0" fillId="0" borderId="2" xfId="0" applyNumberFormat="1" applyBorder="1"/>
    <xf numFmtId="0" fontId="1" fillId="2" borderId="0" xfId="0" applyFont="1" applyFill="1" applyAlignment="1">
      <alignment wrapText="1"/>
    </xf>
    <xf numFmtId="0" fontId="2" fillId="0" borderId="0" xfId="0" applyFont="1"/>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0" fillId="0" borderId="0" xfId="0" applyFill="1" applyAlignment="1">
      <alignment horizontal="center" vertical="center"/>
    </xf>
    <xf numFmtId="0" fontId="5" fillId="0" borderId="0" xfId="0" applyFont="1" applyAlignment="1">
      <alignment horizontal="center"/>
    </xf>
    <xf numFmtId="0" fontId="0" fillId="0" borderId="0" xfId="0" applyFont="1"/>
    <xf numFmtId="0" fontId="0" fillId="0" borderId="0" xfId="0" applyFont="1" applyAlignment="1">
      <alignment horizontal="center" vertical="center"/>
    </xf>
    <xf numFmtId="0" fontId="0" fillId="0" borderId="3" xfId="0" applyFont="1" applyBorder="1"/>
    <xf numFmtId="0" fontId="0" fillId="0" borderId="0" xfId="0" applyFont="1" applyFill="1" applyAlignment="1">
      <alignment horizontal="center" vertical="center"/>
    </xf>
    <xf numFmtId="0" fontId="6" fillId="0" borderId="0" xfId="0" applyFont="1"/>
    <xf numFmtId="0" fontId="0" fillId="2" borderId="0" xfId="0" applyFill="1"/>
    <xf numFmtId="0" fontId="4" fillId="2" borderId="0" xfId="0" applyFont="1" applyFill="1"/>
    <xf numFmtId="0" fontId="0" fillId="0" borderId="0" xfId="0" applyAlignment="1">
      <alignment horizontal="left"/>
    </xf>
    <xf numFmtId="9" fontId="7" fillId="0" borderId="4" xfId="0" applyNumberFormat="1" applyFont="1" applyBorder="1"/>
    <xf numFmtId="9" fontId="7" fillId="0" borderId="6" xfId="0" applyNumberFormat="1" applyFont="1" applyBorder="1"/>
    <xf numFmtId="0" fontId="8" fillId="0" borderId="0" xfId="0" applyFont="1" applyAlignment="1">
      <alignment horizontal="center" vertical="center" wrapText="1"/>
    </xf>
    <xf numFmtId="0" fontId="7" fillId="0" borderId="0" xfId="0" applyFont="1" applyAlignment="1">
      <alignment horizontal="center"/>
    </xf>
    <xf numFmtId="0" fontId="9" fillId="0" borderId="0" xfId="0" applyFont="1"/>
    <xf numFmtId="0" fontId="9" fillId="0" borderId="0" xfId="0" applyFont="1" applyAlignment="1">
      <alignment wrapText="1"/>
    </xf>
    <xf numFmtId="0" fontId="7" fillId="0" borderId="0" xfId="0" applyFont="1"/>
    <xf numFmtId="0" fontId="0" fillId="0" borderId="0" xfId="0" applyFont="1" applyAlignment="1">
      <alignment horizontal="left"/>
    </xf>
    <xf numFmtId="0" fontId="4" fillId="2" borderId="0" xfId="0" applyFont="1" applyFill="1" applyAlignment="1">
      <alignment horizontal="left"/>
    </xf>
    <xf numFmtId="9" fontId="0" fillId="0" borderId="7" xfId="1" applyFont="1" applyBorder="1"/>
    <xf numFmtId="9" fontId="0" fillId="0" borderId="2" xfId="1" applyFont="1" applyBorder="1"/>
    <xf numFmtId="9" fontId="0" fillId="0" borderId="0" xfId="1" applyFont="1" applyBorder="1"/>
    <xf numFmtId="9" fontId="0" fillId="0" borderId="4" xfId="1" applyFont="1" applyBorder="1"/>
    <xf numFmtId="9" fontId="0" fillId="0" borderId="8" xfId="1" applyFont="1" applyBorder="1"/>
    <xf numFmtId="9" fontId="0" fillId="0" borderId="6" xfId="1" applyFont="1" applyBorder="1"/>
    <xf numFmtId="0" fontId="0" fillId="0" borderId="0" xfId="0" applyBorder="1"/>
    <xf numFmtId="9" fontId="0" fillId="0" borderId="3" xfId="1" applyFont="1" applyBorder="1"/>
    <xf numFmtId="0" fontId="1" fillId="0" borderId="0" xfId="0" applyFont="1" applyBorder="1" applyAlignment="1">
      <alignment wrapText="1"/>
    </xf>
    <xf numFmtId="9" fontId="0" fillId="0" borderId="0" xfId="0" applyNumberFormat="1" applyBorder="1"/>
    <xf numFmtId="0" fontId="0" fillId="0" borderId="3" xfId="0" applyBorder="1" applyAlignment="1">
      <alignment wrapText="1"/>
    </xf>
    <xf numFmtId="0" fontId="0" fillId="3" borderId="0" xfId="0" applyFill="1" applyAlignment="1">
      <alignment wrapText="1"/>
    </xf>
    <xf numFmtId="9" fontId="0" fillId="0" borderId="0" xfId="1" applyFont="1" applyBorder="1" applyAlignment="1">
      <alignment horizontal="right"/>
    </xf>
    <xf numFmtId="9" fontId="0" fillId="0" borderId="4" xfId="1" applyFont="1" applyBorder="1" applyAlignment="1">
      <alignment horizontal="right"/>
    </xf>
    <xf numFmtId="9" fontId="0" fillId="0" borderId="8" xfId="1" applyFont="1" applyBorder="1" applyAlignment="1">
      <alignment horizontal="right"/>
    </xf>
    <xf numFmtId="9" fontId="0" fillId="0" borderId="6" xfId="1" applyFont="1" applyBorder="1" applyAlignment="1">
      <alignment horizontal="right"/>
    </xf>
    <xf numFmtId="0" fontId="1" fillId="0" borderId="0" xfId="0" applyFont="1" applyFill="1" applyBorder="1" applyAlignment="1">
      <alignment horizontal="center" wrapText="1"/>
    </xf>
    <xf numFmtId="0" fontId="0" fillId="0" borderId="0" xfId="0" applyFill="1" applyBorder="1" applyAlignment="1">
      <alignment wrapText="1"/>
    </xf>
    <xf numFmtId="9" fontId="0" fillId="0" borderId="0" xfId="1" applyFont="1" applyFill="1" applyBorder="1" applyAlignment="1">
      <alignment horizontal="right"/>
    </xf>
    <xf numFmtId="9" fontId="0" fillId="0" borderId="0" xfId="0" applyNumberFormat="1" applyFill="1"/>
    <xf numFmtId="0" fontId="0" fillId="0" borderId="0" xfId="0" applyFill="1"/>
    <xf numFmtId="0" fontId="0" fillId="0" borderId="0" xfId="0" applyBorder="1" applyAlignment="1">
      <alignment horizontal="center" wrapText="1"/>
    </xf>
    <xf numFmtId="0" fontId="0" fillId="0" borderId="0" xfId="0" applyFill="1" applyAlignment="1">
      <alignment wrapText="1"/>
    </xf>
    <xf numFmtId="0" fontId="11" fillId="0" borderId="0" xfId="0" applyFont="1" applyAlignment="1">
      <alignment wrapText="1"/>
    </xf>
    <xf numFmtId="0" fontId="13" fillId="0" borderId="2" xfId="0" applyFont="1" applyBorder="1" applyAlignment="1">
      <alignment wrapText="1"/>
    </xf>
    <xf numFmtId="0" fontId="1" fillId="3" borderId="0" xfId="0" applyFont="1" applyFill="1" applyBorder="1" applyAlignment="1">
      <alignment wrapText="1"/>
    </xf>
    <xf numFmtId="0" fontId="1" fillId="3" borderId="4" xfId="0" applyFont="1" applyFill="1" applyBorder="1" applyAlignment="1">
      <alignment wrapText="1"/>
    </xf>
    <xf numFmtId="0" fontId="1" fillId="3" borderId="0" xfId="0" applyFont="1" applyFill="1" applyAlignment="1">
      <alignment wrapText="1"/>
    </xf>
    <xf numFmtId="0" fontId="1" fillId="0" borderId="3" xfId="0" applyFont="1" applyBorder="1" applyAlignment="1">
      <alignment wrapText="1"/>
    </xf>
    <xf numFmtId="0" fontId="1" fillId="0" borderId="0" xfId="0" applyFont="1" applyFill="1" applyBorder="1" applyAlignment="1">
      <alignment wrapText="1"/>
    </xf>
    <xf numFmtId="0" fontId="2" fillId="0" borderId="4" xfId="0" applyFont="1" applyBorder="1" applyAlignment="1">
      <alignment wrapText="1"/>
    </xf>
    <xf numFmtId="0" fontId="4" fillId="0" borderId="7" xfId="0" applyFont="1" applyBorder="1" applyAlignment="1">
      <alignment wrapText="1"/>
    </xf>
    <xf numFmtId="0" fontId="4" fillId="0" borderId="2" xfId="0" applyFont="1" applyBorder="1" applyAlignment="1">
      <alignment wrapText="1"/>
    </xf>
    <xf numFmtId="0" fontId="2" fillId="0" borderId="0" xfId="0" applyFont="1" applyBorder="1" applyAlignment="1">
      <alignment wrapText="1"/>
    </xf>
    <xf numFmtId="0" fontId="0" fillId="0" borderId="0" xfId="0" applyFont="1" applyBorder="1" applyAlignment="1">
      <alignment wrapText="1"/>
    </xf>
    <xf numFmtId="0" fontId="0" fillId="0" borderId="0" xfId="0" applyAlignment="1"/>
  </cellXfs>
  <cellStyles count="2">
    <cellStyle name="Normal" xfId="0" builtinId="0"/>
    <cellStyle name="Percent" xfId="1" builtinId="5"/>
  </cellStyles>
  <dxfs count="0"/>
  <tableStyles count="0" defaultTableStyle="TableStyleMedium2" defaultPivotStyle="PivotStyleLight16"/>
  <colors>
    <mruColors>
      <color rgb="FFDADADA"/>
      <color rgb="FF1E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1"/>
          <c:order val="0"/>
          <c:tx>
            <c:strRef>
              <c:f>'Key metrics summary (slide 4)'!$D$1</c:f>
              <c:strCache>
                <c:ptCount val="1"/>
                <c:pt idx="0">
                  <c:v>Percentage</c:v>
                </c:pt>
              </c:strCache>
            </c:strRef>
          </c:tx>
          <c:spPr>
            <a:ln>
              <a:solidFill>
                <a:schemeClr val="accent2"/>
              </a:solidFill>
            </a:ln>
          </c:spPr>
          <c:marker>
            <c:symbol val="none"/>
          </c:marker>
          <c:dLbls>
            <c:spPr>
              <a:solidFill>
                <a:schemeClr val="accent2">
                  <a:lumMod val="40000"/>
                  <a:lumOff val="60000"/>
                </a:schemeClr>
              </a:solidFill>
              <a:ln>
                <a:noFill/>
              </a:ln>
              <a:effectLst/>
            </c:spPr>
            <c:txPr>
              <a:bodyPr wrap="square" lIns="38100" tIns="19050" rIns="38100" bIns="19050" anchor="ctr">
                <a:spAutoFit/>
              </a:bodyPr>
              <a:lstStyle/>
              <a:p>
                <a:pPr>
                  <a:defRPr sz="16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'Key metrics summary (slide 4)'!$C$2:$C$9</c:f>
              <c:strCache>
                <c:ptCount val="8"/>
                <c:pt idx="0">
                  <c:v>Well designed online working environment</c:v>
                </c:pt>
                <c:pt idx="1">
                  <c:v>Own device support</c:v>
                </c:pt>
                <c:pt idx="2">
                  <c:v>Access online systems/services anywhere</c:v>
                </c:pt>
                <c:pt idx="3">
                  <c:v>Quality of support for online and remote working</c:v>
                </c:pt>
                <c:pt idx="4">
                  <c:v>Provide guidance on digital skills needed for their roles</c:v>
                </c:pt>
                <c:pt idx="5">
                  <c:v>Time to explore new digital tools and approaches</c:v>
                </c:pt>
                <c:pt idx="6">
                  <c:v>Access all support services online</c:v>
                </c:pt>
                <c:pt idx="7">
                  <c:v>Support them to work effectively online</c:v>
                </c:pt>
              </c:strCache>
            </c:strRef>
          </c:cat>
          <c:val>
            <c:numRef>
              <c:f>'Key metrics summary (slide 4)'!$D$2:$D$9</c:f>
              <c:numCache>
                <c:formatCode>0%</c:formatCode>
                <c:ptCount val="8"/>
                <c:pt idx="0">
                  <c:v>0.5</c:v>
                </c:pt>
                <c:pt idx="1">
                  <c:v>0.5</c:v>
                </c:pt>
                <c:pt idx="2">
                  <c:v>0.5</c:v>
                </c:pt>
                <c:pt idx="3">
                  <c:v>0.5</c:v>
                </c:pt>
                <c:pt idx="4">
                  <c:v>0.5</c:v>
                </c:pt>
                <c:pt idx="5">
                  <c:v>0.5</c:v>
                </c:pt>
                <c:pt idx="6">
                  <c:v>0.5</c:v>
                </c:pt>
                <c:pt idx="7">
                  <c:v>0.5</c:v>
                </c:pt>
              </c:numCache>
            </c:numRef>
          </c:val>
          <c:extLst>
            <c:ext xmlns:c16="http://schemas.microsoft.com/office/drawing/2014/chart" uri="{C3380CC4-5D6E-409C-BE32-E72D297353CC}">
              <c16:uniqueId val="{00000003-36BF-A442-B2EB-820BFB407F72}"/>
            </c:ext>
          </c:extLst>
        </c:ser>
        <c:dLbls>
          <c:showLegendKey val="0"/>
          <c:showVal val="0"/>
          <c:showCatName val="0"/>
          <c:showSerName val="0"/>
          <c:showPercent val="0"/>
          <c:showBubbleSize val="0"/>
        </c:dLbls>
        <c:axId val="693082816"/>
        <c:axId val="693084512"/>
      </c:radarChart>
      <c:catAx>
        <c:axId val="693082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crossAx val="693084512"/>
        <c:crosses val="autoZero"/>
        <c:auto val="1"/>
        <c:lblAlgn val="ctr"/>
        <c:lblOffset val="100"/>
        <c:noMultiLvlLbl val="0"/>
      </c:catAx>
      <c:valAx>
        <c:axId val="693084512"/>
        <c:scaling>
          <c:orientation val="minMax"/>
          <c:max val="1"/>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693082816"/>
        <c:crosses val="autoZero"/>
        <c:crossBetween val="between"/>
        <c:majorUnit val="0.2"/>
      </c:valAx>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rPr>
              <a:t>Overall, how would you rate the quality of support for online and remote working? -</a:t>
            </a:r>
            <a:r>
              <a:rPr lang="en-GB" sz="1600" b="1" baseline="0">
                <a:solidFill>
                  <a:sysClr val="windowText" lastClr="000000"/>
                </a:solidFill>
              </a:rPr>
              <a:t> comparison by wave</a:t>
            </a:r>
            <a:endParaRPr lang="en-GB" sz="16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0121614501797478E-2"/>
          <c:y val="0.12059942343504616"/>
          <c:w val="0.96594803699695808"/>
          <c:h val="0.762518600320372"/>
        </c:manualLayout>
      </c:layout>
      <c:barChart>
        <c:barDir val="col"/>
        <c:grouping val="clustered"/>
        <c:varyColors val="0"/>
        <c:ser>
          <c:idx val="0"/>
          <c:order val="0"/>
          <c:tx>
            <c:strRef>
              <c:f>'PULSE Q13 Q19'!$G$2</c:f>
              <c:strCache>
                <c:ptCount val="1"/>
                <c:pt idx="0">
                  <c:v>WAVE 1 (JAN)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Q13 Q19'!$F$3:$F$9</c:f>
              <c:strCache>
                <c:ptCount val="7"/>
                <c:pt idx="0">
                  <c:v>Best imaginable</c:v>
                </c:pt>
                <c:pt idx="1">
                  <c:v>Excellent</c:v>
                </c:pt>
                <c:pt idx="2">
                  <c:v>Good</c:v>
                </c:pt>
                <c:pt idx="3">
                  <c:v>Average</c:v>
                </c:pt>
                <c:pt idx="4">
                  <c:v>Poor</c:v>
                </c:pt>
                <c:pt idx="5">
                  <c:v>Awful</c:v>
                </c:pt>
                <c:pt idx="6">
                  <c:v>Worst imaginable</c:v>
                </c:pt>
              </c:strCache>
            </c:strRef>
          </c:cat>
          <c:val>
            <c:numRef>
              <c:f>'PULSE Q13 Q19'!$G$3:$G$9</c:f>
              <c:numCache>
                <c:formatCode>0%</c:formatCode>
                <c:ptCount val="7"/>
                <c:pt idx="0">
                  <c:v>6.097560975609756E-2</c:v>
                </c:pt>
                <c:pt idx="1">
                  <c:v>0.10569105691056911</c:v>
                </c:pt>
                <c:pt idx="2">
                  <c:v>0.36178861788617889</c:v>
                </c:pt>
                <c:pt idx="3">
                  <c:v>0.21951219512195122</c:v>
                </c:pt>
                <c:pt idx="4">
                  <c:v>0.16666666666666666</c:v>
                </c:pt>
                <c:pt idx="5">
                  <c:v>4.878048780487805E-2</c:v>
                </c:pt>
                <c:pt idx="6">
                  <c:v>3.6585365853658534E-2</c:v>
                </c:pt>
              </c:numCache>
            </c:numRef>
          </c:val>
          <c:extLst>
            <c:ext xmlns:c16="http://schemas.microsoft.com/office/drawing/2014/chart" uri="{C3380CC4-5D6E-409C-BE32-E72D297353CC}">
              <c16:uniqueId val="{00000000-28DC-486B-999F-BA52331AFA24}"/>
            </c:ext>
          </c:extLst>
        </c:ser>
        <c:ser>
          <c:idx val="1"/>
          <c:order val="1"/>
          <c:tx>
            <c:strRef>
              <c:f>'PULSE Q13 Q19'!$H$2</c:f>
              <c:strCache>
                <c:ptCount val="1"/>
                <c:pt idx="0">
                  <c:v>WAVE 2 (MARCH)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Q13 Q19'!$F$3:$F$9</c:f>
              <c:strCache>
                <c:ptCount val="7"/>
                <c:pt idx="0">
                  <c:v>Best imaginable</c:v>
                </c:pt>
                <c:pt idx="1">
                  <c:v>Excellent</c:v>
                </c:pt>
                <c:pt idx="2">
                  <c:v>Good</c:v>
                </c:pt>
                <c:pt idx="3">
                  <c:v>Average</c:v>
                </c:pt>
                <c:pt idx="4">
                  <c:v>Poor</c:v>
                </c:pt>
                <c:pt idx="5">
                  <c:v>Awful</c:v>
                </c:pt>
                <c:pt idx="6">
                  <c:v>Worst imaginable</c:v>
                </c:pt>
              </c:strCache>
            </c:strRef>
          </c:cat>
          <c:val>
            <c:numRef>
              <c:f>'PULSE Q13 Q19'!$H$3:$H$9</c:f>
              <c:numCache>
                <c:formatCode>0%</c:formatCode>
                <c:ptCount val="7"/>
                <c:pt idx="0">
                  <c:v>8.4388185654008435E-2</c:v>
                </c:pt>
                <c:pt idx="1">
                  <c:v>0.12658227848101267</c:v>
                </c:pt>
                <c:pt idx="2">
                  <c:v>0.51054852320675104</c:v>
                </c:pt>
                <c:pt idx="3">
                  <c:v>0.12658227848101267</c:v>
                </c:pt>
                <c:pt idx="4">
                  <c:v>8.8607594936708861E-2</c:v>
                </c:pt>
                <c:pt idx="5">
                  <c:v>2.5316455696202531E-2</c:v>
                </c:pt>
                <c:pt idx="6">
                  <c:v>3.7974683544303799E-2</c:v>
                </c:pt>
              </c:numCache>
            </c:numRef>
          </c:val>
          <c:extLst>
            <c:ext xmlns:c16="http://schemas.microsoft.com/office/drawing/2014/chart" uri="{C3380CC4-5D6E-409C-BE32-E72D297353CC}">
              <c16:uniqueId val="{00000001-28DC-486B-999F-BA52331AFA24}"/>
            </c:ext>
          </c:extLst>
        </c:ser>
        <c:ser>
          <c:idx val="2"/>
          <c:order val="2"/>
          <c:tx>
            <c:strRef>
              <c:f>'PULSE Q13 Q19'!$I$2</c:f>
              <c:strCache>
                <c:ptCount val="1"/>
                <c:pt idx="0">
                  <c:v>WAVE 3 (JUNE)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Q13 Q19'!$F$3:$F$9</c:f>
              <c:strCache>
                <c:ptCount val="7"/>
                <c:pt idx="0">
                  <c:v>Best imaginable</c:v>
                </c:pt>
                <c:pt idx="1">
                  <c:v>Excellent</c:v>
                </c:pt>
                <c:pt idx="2">
                  <c:v>Good</c:v>
                </c:pt>
                <c:pt idx="3">
                  <c:v>Average</c:v>
                </c:pt>
                <c:pt idx="4">
                  <c:v>Poor</c:v>
                </c:pt>
                <c:pt idx="5">
                  <c:v>Awful</c:v>
                </c:pt>
                <c:pt idx="6">
                  <c:v>Worst imaginable</c:v>
                </c:pt>
              </c:strCache>
            </c:strRef>
          </c:cat>
          <c:val>
            <c:numRef>
              <c:f>'PULSE Q13 Q19'!$I$3:$I$9</c:f>
              <c:numCache>
                <c:formatCode>0%</c:formatCode>
                <c:ptCount val="7"/>
                <c:pt idx="0">
                  <c:v>0.1</c:v>
                </c:pt>
                <c:pt idx="1">
                  <c:v>0.14000000000000001</c:v>
                </c:pt>
                <c:pt idx="2">
                  <c:v>0.48</c:v>
                </c:pt>
                <c:pt idx="3">
                  <c:v>0.08</c:v>
                </c:pt>
                <c:pt idx="4">
                  <c:v>0.124</c:v>
                </c:pt>
                <c:pt idx="5">
                  <c:v>0.04</c:v>
                </c:pt>
                <c:pt idx="6">
                  <c:v>3.5999999999999997E-2</c:v>
                </c:pt>
              </c:numCache>
            </c:numRef>
          </c:val>
          <c:extLst>
            <c:ext xmlns:c16="http://schemas.microsoft.com/office/drawing/2014/chart" uri="{C3380CC4-5D6E-409C-BE32-E72D297353CC}">
              <c16:uniqueId val="{00000002-28DC-486B-999F-BA52331AFA24}"/>
            </c:ext>
          </c:extLst>
        </c:ser>
        <c:dLbls>
          <c:showLegendKey val="0"/>
          <c:showVal val="0"/>
          <c:showCatName val="0"/>
          <c:showSerName val="0"/>
          <c:showPercent val="0"/>
          <c:showBubbleSize val="0"/>
        </c:dLbls>
        <c:gapWidth val="150"/>
        <c:axId val="1498211696"/>
        <c:axId val="1498209200"/>
      </c:bar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1"/>
        <c:axPos val="l"/>
        <c:numFmt formatCode="0%" sourceLinked="1"/>
        <c:majorTickMark val="none"/>
        <c:minorTickMark val="none"/>
        <c:tickLblPos val="nextTo"/>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rPr>
              <a:t>Overall, how would you rate the quality of support for online and remote working? -</a:t>
            </a:r>
            <a:r>
              <a:rPr lang="en-GB" sz="1600" b="1" baseline="0">
                <a:solidFill>
                  <a:sysClr val="windowText" lastClr="000000"/>
                </a:solidFill>
              </a:rPr>
              <a:t> comparison by wave</a:t>
            </a:r>
            <a:endParaRPr lang="en-GB" sz="16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'PULSE Q13 Q19'!$L$2</c:f>
              <c:strCache>
                <c:ptCount val="1"/>
                <c:pt idx="0">
                  <c:v>WAVE 1 (JAN)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Q13 Q19'!$K$3:$K$5</c:f>
              <c:strCache>
                <c:ptCount val="3"/>
                <c:pt idx="0">
                  <c:v>Best imaginable, Excellent or Good</c:v>
                </c:pt>
                <c:pt idx="1">
                  <c:v>Average</c:v>
                </c:pt>
                <c:pt idx="2">
                  <c:v>Poor, Awful or Worst Imaginable</c:v>
                </c:pt>
              </c:strCache>
            </c:strRef>
          </c:cat>
          <c:val>
            <c:numRef>
              <c:f>'PULSE Q13 Q19'!$L$3:$L$5</c:f>
              <c:numCache>
                <c:formatCode>0%</c:formatCode>
                <c:ptCount val="3"/>
                <c:pt idx="0">
                  <c:v>0.52845528455284563</c:v>
                </c:pt>
                <c:pt idx="1">
                  <c:v>0.21951219512195122</c:v>
                </c:pt>
                <c:pt idx="2">
                  <c:v>0.25203252032520324</c:v>
                </c:pt>
              </c:numCache>
            </c:numRef>
          </c:val>
          <c:extLst>
            <c:ext xmlns:c16="http://schemas.microsoft.com/office/drawing/2014/chart" uri="{C3380CC4-5D6E-409C-BE32-E72D297353CC}">
              <c16:uniqueId val="{00000000-03BB-4813-9841-28559E89EEBE}"/>
            </c:ext>
          </c:extLst>
        </c:ser>
        <c:ser>
          <c:idx val="1"/>
          <c:order val="1"/>
          <c:tx>
            <c:strRef>
              <c:f>'PULSE Q13 Q19'!$M$2</c:f>
              <c:strCache>
                <c:ptCount val="1"/>
                <c:pt idx="0">
                  <c:v>WAVE 2 (MARCH)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Q13 Q19'!$K$3:$K$5</c:f>
              <c:strCache>
                <c:ptCount val="3"/>
                <c:pt idx="0">
                  <c:v>Best imaginable, Excellent or Good</c:v>
                </c:pt>
                <c:pt idx="1">
                  <c:v>Average</c:v>
                </c:pt>
                <c:pt idx="2">
                  <c:v>Poor, Awful or Worst Imaginable</c:v>
                </c:pt>
              </c:strCache>
            </c:strRef>
          </c:cat>
          <c:val>
            <c:numRef>
              <c:f>'PULSE Q13 Q19'!$M$3:$M$5</c:f>
              <c:numCache>
                <c:formatCode>0%</c:formatCode>
                <c:ptCount val="3"/>
                <c:pt idx="0">
                  <c:v>0.72151898734177211</c:v>
                </c:pt>
                <c:pt idx="1">
                  <c:v>0.12658227848101267</c:v>
                </c:pt>
                <c:pt idx="2">
                  <c:v>0.15189873417721519</c:v>
                </c:pt>
              </c:numCache>
            </c:numRef>
          </c:val>
          <c:extLst>
            <c:ext xmlns:c16="http://schemas.microsoft.com/office/drawing/2014/chart" uri="{C3380CC4-5D6E-409C-BE32-E72D297353CC}">
              <c16:uniqueId val="{00000001-03BB-4813-9841-28559E89EEBE}"/>
            </c:ext>
          </c:extLst>
        </c:ser>
        <c:ser>
          <c:idx val="2"/>
          <c:order val="2"/>
          <c:tx>
            <c:strRef>
              <c:f>'PULSE Q13 Q19'!$N$2</c:f>
              <c:strCache>
                <c:ptCount val="1"/>
                <c:pt idx="0">
                  <c:v>WAVE 3 (JUNE)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Q13 Q19'!$K$3:$K$5</c:f>
              <c:strCache>
                <c:ptCount val="3"/>
                <c:pt idx="0">
                  <c:v>Best imaginable, Excellent or Good</c:v>
                </c:pt>
                <c:pt idx="1">
                  <c:v>Average</c:v>
                </c:pt>
                <c:pt idx="2">
                  <c:v>Poor, Awful or Worst Imaginable</c:v>
                </c:pt>
              </c:strCache>
            </c:strRef>
          </c:cat>
          <c:val>
            <c:numRef>
              <c:f>'PULSE Q13 Q19'!$N$3:$N$5</c:f>
              <c:numCache>
                <c:formatCode>0%</c:formatCode>
                <c:ptCount val="3"/>
                <c:pt idx="0">
                  <c:v>0.72</c:v>
                </c:pt>
                <c:pt idx="1">
                  <c:v>0.08</c:v>
                </c:pt>
                <c:pt idx="2">
                  <c:v>0.2</c:v>
                </c:pt>
              </c:numCache>
            </c:numRef>
          </c:val>
          <c:extLst>
            <c:ext xmlns:c16="http://schemas.microsoft.com/office/drawing/2014/chart" uri="{C3380CC4-5D6E-409C-BE32-E72D297353CC}">
              <c16:uniqueId val="{00000002-03BB-4813-9841-28559E89EEBE}"/>
            </c:ext>
          </c:extLst>
        </c:ser>
        <c:dLbls>
          <c:showLegendKey val="0"/>
          <c:showVal val="0"/>
          <c:showCatName val="0"/>
          <c:showSerName val="0"/>
          <c:showPercent val="0"/>
          <c:showBubbleSize val="0"/>
        </c:dLbls>
        <c:gapWidth val="150"/>
        <c:axId val="1498211696"/>
        <c:axId val="1498209200"/>
      </c:bar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1"/>
        <c:axPos val="l"/>
        <c:numFmt formatCode="0%" sourceLinked="1"/>
        <c:majorTickMark val="none"/>
        <c:minorTickMark val="none"/>
        <c:tickLblPos val="nextTo"/>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rPr>
              <a:t>Overall, how well do we support you to work effectively online? -</a:t>
            </a:r>
            <a:r>
              <a:rPr lang="en-GB" sz="1600" b="1" baseline="0">
                <a:solidFill>
                  <a:sysClr val="windowText" lastClr="000000"/>
                </a:solidFill>
              </a:rPr>
              <a:t> comparison by wave</a:t>
            </a:r>
            <a:endParaRPr lang="en-GB" sz="16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'PULSE Q13 Q19'!$G$27</c:f>
              <c:strCache>
                <c:ptCount val="1"/>
                <c:pt idx="0">
                  <c:v>WAVE 1 (JAN)</c:v>
                </c:pt>
              </c:strCache>
            </c:strRef>
          </c:tx>
          <c:spPr>
            <a:ln w="28575" cap="rnd">
              <a:solidFill>
                <a:schemeClr val="accent1"/>
              </a:solidFill>
              <a:round/>
            </a:ln>
            <a:effectLst/>
          </c:spPr>
          <c:marker>
            <c:symbol val="none"/>
          </c:marker>
          <c:cat>
            <c:strRef>
              <c:f>'PULSE Q13 Q19'!$F$28:$F$34</c:f>
              <c:strCache>
                <c:ptCount val="7"/>
                <c:pt idx="0">
                  <c:v>Best imaginable</c:v>
                </c:pt>
                <c:pt idx="1">
                  <c:v>Excellent</c:v>
                </c:pt>
                <c:pt idx="2">
                  <c:v>Good</c:v>
                </c:pt>
                <c:pt idx="3">
                  <c:v>Average</c:v>
                </c:pt>
                <c:pt idx="4">
                  <c:v>Poor</c:v>
                </c:pt>
                <c:pt idx="5">
                  <c:v>Awful</c:v>
                </c:pt>
                <c:pt idx="6">
                  <c:v>Worst imaginable</c:v>
                </c:pt>
              </c:strCache>
            </c:strRef>
          </c:cat>
          <c:val>
            <c:numRef>
              <c:f>'PULSE Q13 Q19'!$G$28:$G$34</c:f>
              <c:numCache>
                <c:formatCode>0%</c:formatCode>
                <c:ptCount val="7"/>
                <c:pt idx="0">
                  <c:v>8.3333333333333332E-3</c:v>
                </c:pt>
                <c:pt idx="1">
                  <c:v>0.1</c:v>
                </c:pt>
                <c:pt idx="2">
                  <c:v>0.22916666666666666</c:v>
                </c:pt>
                <c:pt idx="3">
                  <c:v>0.42499999999999999</c:v>
                </c:pt>
                <c:pt idx="4">
                  <c:v>0.13750000000000001</c:v>
                </c:pt>
                <c:pt idx="5">
                  <c:v>9.166666666666666E-2</c:v>
                </c:pt>
                <c:pt idx="6">
                  <c:v>8.3333333333333332E-3</c:v>
                </c:pt>
              </c:numCache>
            </c:numRef>
          </c:val>
          <c:smooth val="0"/>
          <c:extLst>
            <c:ext xmlns:c16="http://schemas.microsoft.com/office/drawing/2014/chart" uri="{C3380CC4-5D6E-409C-BE32-E72D297353CC}">
              <c16:uniqueId val="{00000000-8646-4DBE-9A19-06A270CBB23B}"/>
            </c:ext>
          </c:extLst>
        </c:ser>
        <c:ser>
          <c:idx val="1"/>
          <c:order val="1"/>
          <c:tx>
            <c:strRef>
              <c:f>'PULSE Q13 Q19'!$H$27</c:f>
              <c:strCache>
                <c:ptCount val="1"/>
                <c:pt idx="0">
                  <c:v>WAVE 2 (MARCH)</c:v>
                </c:pt>
              </c:strCache>
            </c:strRef>
          </c:tx>
          <c:spPr>
            <a:ln w="28575" cap="rnd">
              <a:solidFill>
                <a:schemeClr val="accent2"/>
              </a:solidFill>
              <a:round/>
            </a:ln>
            <a:effectLst/>
          </c:spPr>
          <c:marker>
            <c:symbol val="none"/>
          </c:marker>
          <c:cat>
            <c:strRef>
              <c:f>'PULSE Q13 Q19'!$F$28:$F$34</c:f>
              <c:strCache>
                <c:ptCount val="7"/>
                <c:pt idx="0">
                  <c:v>Best imaginable</c:v>
                </c:pt>
                <c:pt idx="1">
                  <c:v>Excellent</c:v>
                </c:pt>
                <c:pt idx="2">
                  <c:v>Good</c:v>
                </c:pt>
                <c:pt idx="3">
                  <c:v>Average</c:v>
                </c:pt>
                <c:pt idx="4">
                  <c:v>Poor</c:v>
                </c:pt>
                <c:pt idx="5">
                  <c:v>Awful</c:v>
                </c:pt>
                <c:pt idx="6">
                  <c:v>Worst imaginable</c:v>
                </c:pt>
              </c:strCache>
            </c:strRef>
          </c:cat>
          <c:val>
            <c:numRef>
              <c:f>'PULSE Q13 Q19'!$H$28:$H$34</c:f>
              <c:numCache>
                <c:formatCode>0%</c:formatCode>
                <c:ptCount val="7"/>
                <c:pt idx="0">
                  <c:v>8.4033613445378148E-3</c:v>
                </c:pt>
                <c:pt idx="1">
                  <c:v>0.12184873949579832</c:v>
                </c:pt>
                <c:pt idx="2">
                  <c:v>0.18907563025210083</c:v>
                </c:pt>
                <c:pt idx="3">
                  <c:v>0.37815126050420167</c:v>
                </c:pt>
                <c:pt idx="4">
                  <c:v>0.13025210084033614</c:v>
                </c:pt>
                <c:pt idx="5">
                  <c:v>0.13445378151260504</c:v>
                </c:pt>
                <c:pt idx="6">
                  <c:v>3.7815126050420166E-2</c:v>
                </c:pt>
              </c:numCache>
            </c:numRef>
          </c:val>
          <c:smooth val="0"/>
          <c:extLst>
            <c:ext xmlns:c16="http://schemas.microsoft.com/office/drawing/2014/chart" uri="{C3380CC4-5D6E-409C-BE32-E72D297353CC}">
              <c16:uniqueId val="{00000001-8646-4DBE-9A19-06A270CBB23B}"/>
            </c:ext>
          </c:extLst>
        </c:ser>
        <c:ser>
          <c:idx val="2"/>
          <c:order val="2"/>
          <c:tx>
            <c:strRef>
              <c:f>'PULSE Q13 Q19'!$I$27</c:f>
              <c:strCache>
                <c:ptCount val="1"/>
                <c:pt idx="0">
                  <c:v>WAVE 3 (JUNE)</c:v>
                </c:pt>
              </c:strCache>
            </c:strRef>
          </c:tx>
          <c:spPr>
            <a:ln w="28575" cap="rnd">
              <a:solidFill>
                <a:schemeClr val="accent3"/>
              </a:solidFill>
              <a:round/>
            </a:ln>
            <a:effectLst/>
          </c:spPr>
          <c:marker>
            <c:symbol val="none"/>
          </c:marker>
          <c:cat>
            <c:strRef>
              <c:f>'PULSE Q13 Q19'!$F$28:$F$34</c:f>
              <c:strCache>
                <c:ptCount val="7"/>
                <c:pt idx="0">
                  <c:v>Best imaginable</c:v>
                </c:pt>
                <c:pt idx="1">
                  <c:v>Excellent</c:v>
                </c:pt>
                <c:pt idx="2">
                  <c:v>Good</c:v>
                </c:pt>
                <c:pt idx="3">
                  <c:v>Average</c:v>
                </c:pt>
                <c:pt idx="4">
                  <c:v>Poor</c:v>
                </c:pt>
                <c:pt idx="5">
                  <c:v>Awful</c:v>
                </c:pt>
                <c:pt idx="6">
                  <c:v>Worst imaginable</c:v>
                </c:pt>
              </c:strCache>
            </c:strRef>
          </c:cat>
          <c:val>
            <c:numRef>
              <c:f>'PULSE Q13 Q19'!$I$28:$I$34</c:f>
              <c:numCache>
                <c:formatCode>0%</c:formatCode>
                <c:ptCount val="7"/>
                <c:pt idx="0">
                  <c:v>1.1583011583011582E-2</c:v>
                </c:pt>
                <c:pt idx="1">
                  <c:v>5.7915057915057917E-2</c:v>
                </c:pt>
                <c:pt idx="2">
                  <c:v>0.13513513513513514</c:v>
                </c:pt>
                <c:pt idx="3">
                  <c:v>0.46332046332046334</c:v>
                </c:pt>
                <c:pt idx="4">
                  <c:v>0.15830115830115829</c:v>
                </c:pt>
                <c:pt idx="5">
                  <c:v>0.11583011583011583</c:v>
                </c:pt>
                <c:pt idx="6">
                  <c:v>5.7915057915057917E-2</c:v>
                </c:pt>
              </c:numCache>
            </c:numRef>
          </c:val>
          <c:smooth val="0"/>
          <c:extLst>
            <c:ext xmlns:c16="http://schemas.microsoft.com/office/drawing/2014/chart" uri="{C3380CC4-5D6E-409C-BE32-E72D297353CC}">
              <c16:uniqueId val="{00000002-8646-4DBE-9A19-06A270CBB23B}"/>
            </c:ext>
          </c:extLst>
        </c:ser>
        <c:dLbls>
          <c:showLegendKey val="0"/>
          <c:showVal val="0"/>
          <c:showCatName val="0"/>
          <c:showSerName val="0"/>
          <c:showPercent val="0"/>
          <c:showBubbleSize val="0"/>
        </c:dLbls>
        <c:smooth val="0"/>
        <c:axId val="1498211696"/>
        <c:axId val="1498209200"/>
      </c:line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sz="1600" b="1" i="0" u="none" strike="noStrike" baseline="0">
                <a:effectLst/>
              </a:rPr>
              <a:t>Overall, how well do we support you to work effectively online? </a:t>
            </a:r>
            <a:r>
              <a:rPr lang="en-GB" sz="1600" b="1">
                <a:solidFill>
                  <a:sysClr val="windowText" lastClr="000000"/>
                </a:solidFill>
              </a:rPr>
              <a:t>-</a:t>
            </a:r>
            <a:r>
              <a:rPr lang="en-GB" sz="1600" b="1" baseline="0">
                <a:solidFill>
                  <a:sysClr val="windowText" lastClr="000000"/>
                </a:solidFill>
              </a:rPr>
              <a:t> comparison by wave</a:t>
            </a:r>
            <a:endParaRPr lang="en-GB" sz="1600" b="1">
              <a:solidFill>
                <a:sysClr val="windowText" lastClr="000000"/>
              </a:solidFill>
            </a:endParaRPr>
          </a:p>
        </c:rich>
      </c:tx>
      <c:layout>
        <c:manualLayout>
          <c:xMode val="edge"/>
          <c:yMode val="edge"/>
          <c:x val="0.13341615280447305"/>
          <c:y val="4.155845005797117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0185823851956717E-2"/>
          <c:y val="0.12827285576702238"/>
          <c:w val="0.91981417614804328"/>
          <c:h val="0.69959642081939277"/>
        </c:manualLayout>
      </c:layout>
      <c:lineChart>
        <c:grouping val="standard"/>
        <c:varyColors val="0"/>
        <c:ser>
          <c:idx val="0"/>
          <c:order val="0"/>
          <c:tx>
            <c:strRef>
              <c:f>'PULSE Q13 Q19'!$L$27</c:f>
              <c:strCache>
                <c:ptCount val="1"/>
                <c:pt idx="0">
                  <c:v>WAVE 1 (JAN)</c:v>
                </c:pt>
              </c:strCache>
            </c:strRef>
          </c:tx>
          <c:spPr>
            <a:ln w="28575" cap="rnd">
              <a:solidFill>
                <a:schemeClr val="accent1"/>
              </a:solidFill>
              <a:round/>
            </a:ln>
            <a:effectLst/>
          </c:spPr>
          <c:marker>
            <c:symbol val="none"/>
          </c:marker>
          <c:cat>
            <c:strRef>
              <c:f>'PULSE Q13 Q19'!$K$28:$K$30</c:f>
              <c:strCache>
                <c:ptCount val="3"/>
                <c:pt idx="0">
                  <c:v>Best imaginable, Excellent or Good</c:v>
                </c:pt>
                <c:pt idx="1">
                  <c:v>Average</c:v>
                </c:pt>
                <c:pt idx="2">
                  <c:v>Poor, Awful or Worst Imaginable</c:v>
                </c:pt>
              </c:strCache>
            </c:strRef>
          </c:cat>
          <c:val>
            <c:numRef>
              <c:f>'PULSE Q13 Q19'!$L$28:$L$30</c:f>
              <c:numCache>
                <c:formatCode>0%</c:formatCode>
                <c:ptCount val="3"/>
                <c:pt idx="0">
                  <c:v>0.33750000000000002</c:v>
                </c:pt>
                <c:pt idx="1">
                  <c:v>0.42499999999999999</c:v>
                </c:pt>
                <c:pt idx="2">
                  <c:v>0.23750000000000002</c:v>
                </c:pt>
              </c:numCache>
            </c:numRef>
          </c:val>
          <c:smooth val="0"/>
          <c:extLst>
            <c:ext xmlns:c16="http://schemas.microsoft.com/office/drawing/2014/chart" uri="{C3380CC4-5D6E-409C-BE32-E72D297353CC}">
              <c16:uniqueId val="{00000000-E2B8-4DB8-8C7E-8078469C75A3}"/>
            </c:ext>
          </c:extLst>
        </c:ser>
        <c:ser>
          <c:idx val="1"/>
          <c:order val="1"/>
          <c:tx>
            <c:strRef>
              <c:f>'PULSE Q13 Q19'!$M$27</c:f>
              <c:strCache>
                <c:ptCount val="1"/>
                <c:pt idx="0">
                  <c:v>WAVE 2 (MARCH)</c:v>
                </c:pt>
              </c:strCache>
            </c:strRef>
          </c:tx>
          <c:spPr>
            <a:ln w="28575" cap="rnd">
              <a:solidFill>
                <a:schemeClr val="accent2"/>
              </a:solidFill>
              <a:round/>
            </a:ln>
            <a:effectLst/>
          </c:spPr>
          <c:marker>
            <c:symbol val="none"/>
          </c:marker>
          <c:cat>
            <c:strRef>
              <c:f>'PULSE Q13 Q19'!$K$28:$K$30</c:f>
              <c:strCache>
                <c:ptCount val="3"/>
                <c:pt idx="0">
                  <c:v>Best imaginable, Excellent or Good</c:v>
                </c:pt>
                <c:pt idx="1">
                  <c:v>Average</c:v>
                </c:pt>
                <c:pt idx="2">
                  <c:v>Poor, Awful or Worst Imaginable</c:v>
                </c:pt>
              </c:strCache>
            </c:strRef>
          </c:cat>
          <c:val>
            <c:numRef>
              <c:f>'PULSE Q13 Q19'!$M$28:$M$30</c:f>
              <c:numCache>
                <c:formatCode>0%</c:formatCode>
                <c:ptCount val="3"/>
                <c:pt idx="0">
                  <c:v>0.31932773109243695</c:v>
                </c:pt>
                <c:pt idx="1">
                  <c:v>0.37815126050420167</c:v>
                </c:pt>
                <c:pt idx="2">
                  <c:v>0.30252100840336132</c:v>
                </c:pt>
              </c:numCache>
            </c:numRef>
          </c:val>
          <c:smooth val="0"/>
          <c:extLst>
            <c:ext xmlns:c16="http://schemas.microsoft.com/office/drawing/2014/chart" uri="{C3380CC4-5D6E-409C-BE32-E72D297353CC}">
              <c16:uniqueId val="{00000001-E2B8-4DB8-8C7E-8078469C75A3}"/>
            </c:ext>
          </c:extLst>
        </c:ser>
        <c:ser>
          <c:idx val="2"/>
          <c:order val="2"/>
          <c:tx>
            <c:strRef>
              <c:f>'PULSE Q13 Q19'!$N$27</c:f>
              <c:strCache>
                <c:ptCount val="1"/>
                <c:pt idx="0">
                  <c:v>WAVE 3 (JUNE)</c:v>
                </c:pt>
              </c:strCache>
            </c:strRef>
          </c:tx>
          <c:spPr>
            <a:ln w="28575" cap="rnd">
              <a:solidFill>
                <a:schemeClr val="accent3"/>
              </a:solidFill>
              <a:round/>
            </a:ln>
            <a:effectLst/>
          </c:spPr>
          <c:marker>
            <c:symbol val="none"/>
          </c:marker>
          <c:cat>
            <c:strRef>
              <c:f>'PULSE Q13 Q19'!$K$28:$K$30</c:f>
              <c:strCache>
                <c:ptCount val="3"/>
                <c:pt idx="0">
                  <c:v>Best imaginable, Excellent or Good</c:v>
                </c:pt>
                <c:pt idx="1">
                  <c:v>Average</c:v>
                </c:pt>
                <c:pt idx="2">
                  <c:v>Poor, Awful or Worst Imaginable</c:v>
                </c:pt>
              </c:strCache>
            </c:strRef>
          </c:cat>
          <c:val>
            <c:numRef>
              <c:f>'PULSE Q13 Q19'!$N$28:$N$30</c:f>
              <c:numCache>
                <c:formatCode>0%</c:formatCode>
                <c:ptCount val="3"/>
                <c:pt idx="0">
                  <c:v>0.20463320463320464</c:v>
                </c:pt>
                <c:pt idx="1">
                  <c:v>0.46332046332046334</c:v>
                </c:pt>
                <c:pt idx="2">
                  <c:v>0.33204633204633205</c:v>
                </c:pt>
              </c:numCache>
            </c:numRef>
          </c:val>
          <c:smooth val="0"/>
          <c:extLst>
            <c:ext xmlns:c16="http://schemas.microsoft.com/office/drawing/2014/chart" uri="{C3380CC4-5D6E-409C-BE32-E72D297353CC}">
              <c16:uniqueId val="{00000002-E2B8-4DB8-8C7E-8078469C75A3}"/>
            </c:ext>
          </c:extLst>
        </c:ser>
        <c:dLbls>
          <c:showLegendKey val="0"/>
          <c:showVal val="0"/>
          <c:showCatName val="0"/>
          <c:showSerName val="0"/>
          <c:showPercent val="0"/>
          <c:showBubbleSize val="0"/>
        </c:dLbls>
        <c:smooth val="0"/>
        <c:axId val="1498211696"/>
        <c:axId val="1498209200"/>
      </c:line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i="0" baseline="0">
                <a:solidFill>
                  <a:sysClr val="windowText" lastClr="000000"/>
                </a:solidFill>
                <a:effectLst/>
              </a:rPr>
              <a:t>Overall, how well do we support you to work effectively online? - comparison by wave</a:t>
            </a:r>
            <a:endParaRPr lang="en-GB" sz="16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0121614501797478E-2"/>
          <c:y val="0.12059942343504616"/>
          <c:w val="0.96594803699695808"/>
          <c:h val="0.762518600320372"/>
        </c:manualLayout>
      </c:layout>
      <c:barChart>
        <c:barDir val="col"/>
        <c:grouping val="clustered"/>
        <c:varyColors val="0"/>
        <c:ser>
          <c:idx val="0"/>
          <c:order val="0"/>
          <c:tx>
            <c:strRef>
              <c:f>'PULSE Q13 Q19'!$G$27</c:f>
              <c:strCache>
                <c:ptCount val="1"/>
                <c:pt idx="0">
                  <c:v>WAVE 1 (JAN)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Q13 Q19'!$F$28:$F$34</c:f>
              <c:strCache>
                <c:ptCount val="7"/>
                <c:pt idx="0">
                  <c:v>Best imaginable</c:v>
                </c:pt>
                <c:pt idx="1">
                  <c:v>Excellent</c:v>
                </c:pt>
                <c:pt idx="2">
                  <c:v>Good</c:v>
                </c:pt>
                <c:pt idx="3">
                  <c:v>Average</c:v>
                </c:pt>
                <c:pt idx="4">
                  <c:v>Poor</c:v>
                </c:pt>
                <c:pt idx="5">
                  <c:v>Awful</c:v>
                </c:pt>
                <c:pt idx="6">
                  <c:v>Worst imaginable</c:v>
                </c:pt>
              </c:strCache>
            </c:strRef>
          </c:cat>
          <c:val>
            <c:numRef>
              <c:f>'PULSE Q13 Q19'!$G$28:$G$34</c:f>
              <c:numCache>
                <c:formatCode>0%</c:formatCode>
                <c:ptCount val="7"/>
                <c:pt idx="0">
                  <c:v>8.3333333333333332E-3</c:v>
                </c:pt>
                <c:pt idx="1">
                  <c:v>0.1</c:v>
                </c:pt>
                <c:pt idx="2">
                  <c:v>0.22916666666666666</c:v>
                </c:pt>
                <c:pt idx="3">
                  <c:v>0.42499999999999999</c:v>
                </c:pt>
                <c:pt idx="4">
                  <c:v>0.13750000000000001</c:v>
                </c:pt>
                <c:pt idx="5">
                  <c:v>9.166666666666666E-2</c:v>
                </c:pt>
                <c:pt idx="6">
                  <c:v>8.3333333333333332E-3</c:v>
                </c:pt>
              </c:numCache>
            </c:numRef>
          </c:val>
          <c:extLst>
            <c:ext xmlns:c16="http://schemas.microsoft.com/office/drawing/2014/chart" uri="{C3380CC4-5D6E-409C-BE32-E72D297353CC}">
              <c16:uniqueId val="{00000000-0DA8-409F-BAA8-5BEADB123472}"/>
            </c:ext>
          </c:extLst>
        </c:ser>
        <c:ser>
          <c:idx val="1"/>
          <c:order val="1"/>
          <c:tx>
            <c:strRef>
              <c:f>'PULSE Q13 Q19'!$H$27</c:f>
              <c:strCache>
                <c:ptCount val="1"/>
                <c:pt idx="0">
                  <c:v>WAVE 2 (MARCH)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Q13 Q19'!$F$28:$F$34</c:f>
              <c:strCache>
                <c:ptCount val="7"/>
                <c:pt idx="0">
                  <c:v>Best imaginable</c:v>
                </c:pt>
                <c:pt idx="1">
                  <c:v>Excellent</c:v>
                </c:pt>
                <c:pt idx="2">
                  <c:v>Good</c:v>
                </c:pt>
                <c:pt idx="3">
                  <c:v>Average</c:v>
                </c:pt>
                <c:pt idx="4">
                  <c:v>Poor</c:v>
                </c:pt>
                <c:pt idx="5">
                  <c:v>Awful</c:v>
                </c:pt>
                <c:pt idx="6">
                  <c:v>Worst imaginable</c:v>
                </c:pt>
              </c:strCache>
            </c:strRef>
          </c:cat>
          <c:val>
            <c:numRef>
              <c:f>'PULSE Q13 Q19'!$H$28:$H$34</c:f>
              <c:numCache>
                <c:formatCode>0%</c:formatCode>
                <c:ptCount val="7"/>
                <c:pt idx="0">
                  <c:v>8.4033613445378148E-3</c:v>
                </c:pt>
                <c:pt idx="1">
                  <c:v>0.12184873949579832</c:v>
                </c:pt>
                <c:pt idx="2">
                  <c:v>0.18907563025210083</c:v>
                </c:pt>
                <c:pt idx="3">
                  <c:v>0.37815126050420167</c:v>
                </c:pt>
                <c:pt idx="4">
                  <c:v>0.13025210084033614</c:v>
                </c:pt>
                <c:pt idx="5">
                  <c:v>0.13445378151260504</c:v>
                </c:pt>
                <c:pt idx="6">
                  <c:v>3.7815126050420166E-2</c:v>
                </c:pt>
              </c:numCache>
            </c:numRef>
          </c:val>
          <c:extLst>
            <c:ext xmlns:c16="http://schemas.microsoft.com/office/drawing/2014/chart" uri="{C3380CC4-5D6E-409C-BE32-E72D297353CC}">
              <c16:uniqueId val="{00000001-0DA8-409F-BAA8-5BEADB123472}"/>
            </c:ext>
          </c:extLst>
        </c:ser>
        <c:ser>
          <c:idx val="2"/>
          <c:order val="2"/>
          <c:tx>
            <c:strRef>
              <c:f>'PULSE Q13 Q19'!$I$27</c:f>
              <c:strCache>
                <c:ptCount val="1"/>
                <c:pt idx="0">
                  <c:v>WAVE 3 (JUNE)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Q13 Q19'!$F$28:$F$34</c:f>
              <c:strCache>
                <c:ptCount val="7"/>
                <c:pt idx="0">
                  <c:v>Best imaginable</c:v>
                </c:pt>
                <c:pt idx="1">
                  <c:v>Excellent</c:v>
                </c:pt>
                <c:pt idx="2">
                  <c:v>Good</c:v>
                </c:pt>
                <c:pt idx="3">
                  <c:v>Average</c:v>
                </c:pt>
                <c:pt idx="4">
                  <c:v>Poor</c:v>
                </c:pt>
                <c:pt idx="5">
                  <c:v>Awful</c:v>
                </c:pt>
                <c:pt idx="6">
                  <c:v>Worst imaginable</c:v>
                </c:pt>
              </c:strCache>
            </c:strRef>
          </c:cat>
          <c:val>
            <c:numRef>
              <c:f>'PULSE Q13 Q19'!$I$28:$I$34</c:f>
              <c:numCache>
                <c:formatCode>0%</c:formatCode>
                <c:ptCount val="7"/>
                <c:pt idx="0">
                  <c:v>1.1583011583011582E-2</c:v>
                </c:pt>
                <c:pt idx="1">
                  <c:v>5.7915057915057917E-2</c:v>
                </c:pt>
                <c:pt idx="2">
                  <c:v>0.13513513513513514</c:v>
                </c:pt>
                <c:pt idx="3">
                  <c:v>0.46332046332046334</c:v>
                </c:pt>
                <c:pt idx="4">
                  <c:v>0.15830115830115829</c:v>
                </c:pt>
                <c:pt idx="5">
                  <c:v>0.11583011583011583</c:v>
                </c:pt>
                <c:pt idx="6">
                  <c:v>5.7915057915057917E-2</c:v>
                </c:pt>
              </c:numCache>
            </c:numRef>
          </c:val>
          <c:extLst>
            <c:ext xmlns:c16="http://schemas.microsoft.com/office/drawing/2014/chart" uri="{C3380CC4-5D6E-409C-BE32-E72D297353CC}">
              <c16:uniqueId val="{00000002-0DA8-409F-BAA8-5BEADB123472}"/>
            </c:ext>
          </c:extLst>
        </c:ser>
        <c:dLbls>
          <c:showLegendKey val="0"/>
          <c:showVal val="0"/>
          <c:showCatName val="0"/>
          <c:showSerName val="0"/>
          <c:showPercent val="0"/>
          <c:showBubbleSize val="0"/>
        </c:dLbls>
        <c:gapWidth val="150"/>
        <c:axId val="1498211696"/>
        <c:axId val="1498209200"/>
      </c:bar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1"/>
        <c:axPos val="l"/>
        <c:numFmt formatCode="0%" sourceLinked="1"/>
        <c:majorTickMark val="none"/>
        <c:minorTickMark val="none"/>
        <c:tickLblPos val="nextTo"/>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i="0" baseline="0">
                <a:solidFill>
                  <a:sysClr val="windowText" lastClr="000000"/>
                </a:solidFill>
                <a:effectLst/>
              </a:rPr>
              <a:t>Overall, how well do we support you to work effectively online? - comparison by wave</a:t>
            </a:r>
            <a:endParaRPr lang="en-GB" sz="16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'PULSE Q13 Q19'!$L$27</c:f>
              <c:strCache>
                <c:ptCount val="1"/>
                <c:pt idx="0">
                  <c:v>WAVE 1 (JAN)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Q13 Q19'!$K$28:$K$30</c:f>
              <c:strCache>
                <c:ptCount val="3"/>
                <c:pt idx="0">
                  <c:v>Best imaginable, Excellent or Good</c:v>
                </c:pt>
                <c:pt idx="1">
                  <c:v>Average</c:v>
                </c:pt>
                <c:pt idx="2">
                  <c:v>Poor, Awful or Worst Imaginable</c:v>
                </c:pt>
              </c:strCache>
            </c:strRef>
          </c:cat>
          <c:val>
            <c:numRef>
              <c:f>'PULSE Q13 Q19'!$L$28:$L$30</c:f>
              <c:numCache>
                <c:formatCode>0%</c:formatCode>
                <c:ptCount val="3"/>
                <c:pt idx="0">
                  <c:v>0.33750000000000002</c:v>
                </c:pt>
                <c:pt idx="1">
                  <c:v>0.42499999999999999</c:v>
                </c:pt>
                <c:pt idx="2">
                  <c:v>0.23750000000000002</c:v>
                </c:pt>
              </c:numCache>
            </c:numRef>
          </c:val>
          <c:extLst>
            <c:ext xmlns:c16="http://schemas.microsoft.com/office/drawing/2014/chart" uri="{C3380CC4-5D6E-409C-BE32-E72D297353CC}">
              <c16:uniqueId val="{00000000-7D52-4994-B199-3F46FE7A6705}"/>
            </c:ext>
          </c:extLst>
        </c:ser>
        <c:ser>
          <c:idx val="1"/>
          <c:order val="1"/>
          <c:tx>
            <c:strRef>
              <c:f>'PULSE Q13 Q19'!$M$27</c:f>
              <c:strCache>
                <c:ptCount val="1"/>
                <c:pt idx="0">
                  <c:v>WAVE 2 (MARCH)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Q13 Q19'!$K$28:$K$30</c:f>
              <c:strCache>
                <c:ptCount val="3"/>
                <c:pt idx="0">
                  <c:v>Best imaginable, Excellent or Good</c:v>
                </c:pt>
                <c:pt idx="1">
                  <c:v>Average</c:v>
                </c:pt>
                <c:pt idx="2">
                  <c:v>Poor, Awful or Worst Imaginable</c:v>
                </c:pt>
              </c:strCache>
            </c:strRef>
          </c:cat>
          <c:val>
            <c:numRef>
              <c:f>'PULSE Q13 Q19'!$M$28:$M$30</c:f>
              <c:numCache>
                <c:formatCode>0%</c:formatCode>
                <c:ptCount val="3"/>
                <c:pt idx="0">
                  <c:v>0.31932773109243695</c:v>
                </c:pt>
                <c:pt idx="1">
                  <c:v>0.37815126050420167</c:v>
                </c:pt>
                <c:pt idx="2">
                  <c:v>0.30252100840336132</c:v>
                </c:pt>
              </c:numCache>
            </c:numRef>
          </c:val>
          <c:extLst>
            <c:ext xmlns:c16="http://schemas.microsoft.com/office/drawing/2014/chart" uri="{C3380CC4-5D6E-409C-BE32-E72D297353CC}">
              <c16:uniqueId val="{00000001-7D52-4994-B199-3F46FE7A6705}"/>
            </c:ext>
          </c:extLst>
        </c:ser>
        <c:ser>
          <c:idx val="2"/>
          <c:order val="2"/>
          <c:tx>
            <c:strRef>
              <c:f>'PULSE Q13 Q19'!$N$27</c:f>
              <c:strCache>
                <c:ptCount val="1"/>
                <c:pt idx="0">
                  <c:v>WAVE 3 (JUNE)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Q13 Q19'!$K$28:$K$30</c:f>
              <c:strCache>
                <c:ptCount val="3"/>
                <c:pt idx="0">
                  <c:v>Best imaginable, Excellent or Good</c:v>
                </c:pt>
                <c:pt idx="1">
                  <c:v>Average</c:v>
                </c:pt>
                <c:pt idx="2">
                  <c:v>Poor, Awful or Worst Imaginable</c:v>
                </c:pt>
              </c:strCache>
            </c:strRef>
          </c:cat>
          <c:val>
            <c:numRef>
              <c:f>'PULSE Q13 Q19'!$N$28:$N$30</c:f>
              <c:numCache>
                <c:formatCode>0%</c:formatCode>
                <c:ptCount val="3"/>
                <c:pt idx="0">
                  <c:v>0.20463320463320464</c:v>
                </c:pt>
                <c:pt idx="1">
                  <c:v>0.46332046332046334</c:v>
                </c:pt>
                <c:pt idx="2">
                  <c:v>0.33204633204633205</c:v>
                </c:pt>
              </c:numCache>
            </c:numRef>
          </c:val>
          <c:extLst>
            <c:ext xmlns:c16="http://schemas.microsoft.com/office/drawing/2014/chart" uri="{C3380CC4-5D6E-409C-BE32-E72D297353CC}">
              <c16:uniqueId val="{00000002-7D52-4994-B199-3F46FE7A6705}"/>
            </c:ext>
          </c:extLst>
        </c:ser>
        <c:dLbls>
          <c:showLegendKey val="0"/>
          <c:showVal val="0"/>
          <c:showCatName val="0"/>
          <c:showSerName val="0"/>
          <c:showPercent val="0"/>
          <c:showBubbleSize val="0"/>
        </c:dLbls>
        <c:gapWidth val="150"/>
        <c:axId val="1498211696"/>
        <c:axId val="1498209200"/>
      </c:bar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1"/>
        <c:axPos val="l"/>
        <c:numFmt formatCode="0%" sourceLinked="1"/>
        <c:majorTickMark val="none"/>
        <c:minorTickMark val="none"/>
        <c:tickLblPos val="nextTo"/>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rPr>
              <a:t>When you've been working online, have any of the following been a problem? -</a:t>
            </a:r>
            <a:r>
              <a:rPr lang="en-GB" sz="1600" b="1" baseline="0">
                <a:solidFill>
                  <a:sysClr val="windowText" lastClr="000000"/>
                </a:solidFill>
              </a:rPr>
              <a:t> comparison by wave (% yes)</a:t>
            </a:r>
            <a:endParaRPr lang="en-GB" sz="16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'PULSE Q3'!$K$2</c:f>
              <c:strCache>
                <c:ptCount val="1"/>
                <c:pt idx="0">
                  <c:v>WAVE 1 (JAN)</c:v>
                </c:pt>
              </c:strCache>
            </c:strRef>
          </c:tx>
          <c:spPr>
            <a:ln w="28575" cap="rnd">
              <a:solidFill>
                <a:schemeClr val="accent1"/>
              </a:solidFill>
              <a:round/>
            </a:ln>
            <a:effectLst/>
          </c:spPr>
          <c:marker>
            <c:symbol val="none"/>
          </c:marker>
          <c:cat>
            <c:strRef>
              <c:f>'PULSE Q3'!$J$3:$J$8</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'PULSE Q3'!$K$3:$K$8</c:f>
              <c:numCache>
                <c:formatCode>0%</c:formatCode>
                <c:ptCount val="6"/>
                <c:pt idx="0">
                  <c:v>0.15</c:v>
                </c:pt>
                <c:pt idx="1">
                  <c:v>0.11</c:v>
                </c:pt>
                <c:pt idx="2">
                  <c:v>0.17499999999999999</c:v>
                </c:pt>
                <c:pt idx="3">
                  <c:v>0.105</c:v>
                </c:pt>
                <c:pt idx="4">
                  <c:v>0.22</c:v>
                </c:pt>
                <c:pt idx="5">
                  <c:v>0.3</c:v>
                </c:pt>
              </c:numCache>
            </c:numRef>
          </c:val>
          <c:smooth val="0"/>
          <c:extLst>
            <c:ext xmlns:c16="http://schemas.microsoft.com/office/drawing/2014/chart" uri="{C3380CC4-5D6E-409C-BE32-E72D297353CC}">
              <c16:uniqueId val="{00000000-AD30-415C-B96B-5CF61B8AE4DD}"/>
            </c:ext>
          </c:extLst>
        </c:ser>
        <c:ser>
          <c:idx val="1"/>
          <c:order val="1"/>
          <c:tx>
            <c:strRef>
              <c:f>'PULSE Q3'!$L$2</c:f>
              <c:strCache>
                <c:ptCount val="1"/>
                <c:pt idx="0">
                  <c:v>WAVE 2 (MARCH)</c:v>
                </c:pt>
              </c:strCache>
            </c:strRef>
          </c:tx>
          <c:spPr>
            <a:ln w="28575" cap="rnd">
              <a:solidFill>
                <a:schemeClr val="accent2"/>
              </a:solidFill>
              <a:round/>
            </a:ln>
            <a:effectLst/>
          </c:spPr>
          <c:marker>
            <c:symbol val="none"/>
          </c:marker>
          <c:cat>
            <c:strRef>
              <c:f>'PULSE Q3'!$J$3:$J$8</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'PULSE Q3'!$L$3:$L$8</c:f>
              <c:numCache>
                <c:formatCode>0%</c:formatCode>
                <c:ptCount val="6"/>
                <c:pt idx="0">
                  <c:v>0.125</c:v>
                </c:pt>
                <c:pt idx="1">
                  <c:v>9.5238095238095233E-2</c:v>
                </c:pt>
                <c:pt idx="2">
                  <c:v>0.125</c:v>
                </c:pt>
                <c:pt idx="3">
                  <c:v>0.10050251256281408</c:v>
                </c:pt>
                <c:pt idx="4">
                  <c:v>0.21621621621621623</c:v>
                </c:pt>
                <c:pt idx="5">
                  <c:v>0.27027027027027029</c:v>
                </c:pt>
              </c:numCache>
            </c:numRef>
          </c:val>
          <c:smooth val="0"/>
          <c:extLst>
            <c:ext xmlns:c16="http://schemas.microsoft.com/office/drawing/2014/chart" uri="{C3380CC4-5D6E-409C-BE32-E72D297353CC}">
              <c16:uniqueId val="{00000001-AD30-415C-B96B-5CF61B8AE4DD}"/>
            </c:ext>
          </c:extLst>
        </c:ser>
        <c:ser>
          <c:idx val="2"/>
          <c:order val="2"/>
          <c:tx>
            <c:strRef>
              <c:f>'PULSE Q3'!$M$2</c:f>
              <c:strCache>
                <c:ptCount val="1"/>
                <c:pt idx="0">
                  <c:v>WAVE 3 (JUNE)</c:v>
                </c:pt>
              </c:strCache>
            </c:strRef>
          </c:tx>
          <c:spPr>
            <a:ln w="28575" cap="rnd">
              <a:solidFill>
                <a:schemeClr val="accent3"/>
              </a:solidFill>
              <a:round/>
            </a:ln>
            <a:effectLst/>
          </c:spPr>
          <c:marker>
            <c:symbol val="none"/>
          </c:marker>
          <c:cat>
            <c:strRef>
              <c:f>'PULSE Q3'!$J$3:$J$8</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'PULSE Q3'!$M$3:$M$8</c:f>
              <c:numCache>
                <c:formatCode>0%</c:formatCode>
                <c:ptCount val="6"/>
                <c:pt idx="0">
                  <c:v>0.1</c:v>
                </c:pt>
                <c:pt idx="1">
                  <c:v>9.5238095238095233E-2</c:v>
                </c:pt>
                <c:pt idx="2">
                  <c:v>0.16666666666666666</c:v>
                </c:pt>
                <c:pt idx="3">
                  <c:v>0.10050251256281408</c:v>
                </c:pt>
                <c:pt idx="4">
                  <c:v>0.15789473684210525</c:v>
                </c:pt>
                <c:pt idx="5">
                  <c:v>0.22222222222222221</c:v>
                </c:pt>
              </c:numCache>
            </c:numRef>
          </c:val>
          <c:smooth val="0"/>
          <c:extLst>
            <c:ext xmlns:c16="http://schemas.microsoft.com/office/drawing/2014/chart" uri="{C3380CC4-5D6E-409C-BE32-E72D297353CC}">
              <c16:uniqueId val="{00000002-AD30-415C-B96B-5CF61B8AE4DD}"/>
            </c:ext>
          </c:extLst>
        </c:ser>
        <c:dLbls>
          <c:showLegendKey val="0"/>
          <c:showVal val="0"/>
          <c:showCatName val="0"/>
          <c:showSerName val="0"/>
          <c:showPercent val="0"/>
          <c:showBubbleSize val="0"/>
        </c:dLbls>
        <c:smooth val="0"/>
        <c:axId val="1498211696"/>
        <c:axId val="1498209200"/>
      </c:line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rPr>
              <a:t>When you've been working online, have any of the following been a problem? -</a:t>
            </a:r>
            <a:r>
              <a:rPr lang="en-GB" sz="1600" b="1" baseline="0">
                <a:solidFill>
                  <a:sysClr val="windowText" lastClr="000000"/>
                </a:solidFill>
              </a:rPr>
              <a:t> comparison by wave (% yes)</a:t>
            </a:r>
            <a:endParaRPr lang="en-GB" sz="1600" b="1">
              <a:solidFill>
                <a:sysClr val="windowText" lastClr="000000"/>
              </a:solidFill>
            </a:endParaRPr>
          </a:p>
        </c:rich>
      </c:tx>
      <c:layout>
        <c:manualLayout>
          <c:xMode val="edge"/>
          <c:yMode val="edge"/>
          <c:x val="0.10211754784516833"/>
          <c:y val="4.538088678540736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0121614501797478E-2"/>
          <c:y val="0.12059942343504616"/>
          <c:w val="0.96594803699695808"/>
          <c:h val="0.762518600320372"/>
        </c:manualLayout>
      </c:layout>
      <c:barChart>
        <c:barDir val="col"/>
        <c:grouping val="clustered"/>
        <c:varyColors val="0"/>
        <c:ser>
          <c:idx val="0"/>
          <c:order val="0"/>
          <c:tx>
            <c:strRef>
              <c:f>'PULSE Q3'!$K$2</c:f>
              <c:strCache>
                <c:ptCount val="1"/>
                <c:pt idx="0">
                  <c:v>WAVE 1 (JAN)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Q3'!$J$3:$J$8</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'PULSE Q3'!$K$3:$K$8</c:f>
              <c:numCache>
                <c:formatCode>0%</c:formatCode>
                <c:ptCount val="6"/>
                <c:pt idx="0">
                  <c:v>0.15</c:v>
                </c:pt>
                <c:pt idx="1">
                  <c:v>0.11</c:v>
                </c:pt>
                <c:pt idx="2">
                  <c:v>0.17499999999999999</c:v>
                </c:pt>
                <c:pt idx="3">
                  <c:v>0.105</c:v>
                </c:pt>
                <c:pt idx="4">
                  <c:v>0.22</c:v>
                </c:pt>
                <c:pt idx="5">
                  <c:v>0.3</c:v>
                </c:pt>
              </c:numCache>
            </c:numRef>
          </c:val>
          <c:extLst>
            <c:ext xmlns:c16="http://schemas.microsoft.com/office/drawing/2014/chart" uri="{C3380CC4-5D6E-409C-BE32-E72D297353CC}">
              <c16:uniqueId val="{00000000-C6CD-497F-AA93-DD9DD6E152B6}"/>
            </c:ext>
          </c:extLst>
        </c:ser>
        <c:ser>
          <c:idx val="1"/>
          <c:order val="1"/>
          <c:tx>
            <c:strRef>
              <c:f>'PULSE Q3'!$L$2</c:f>
              <c:strCache>
                <c:ptCount val="1"/>
                <c:pt idx="0">
                  <c:v>WAVE 2 (MARCH)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Q3'!$J$3:$J$8</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'PULSE Q3'!$L$3:$L$8</c:f>
              <c:numCache>
                <c:formatCode>0%</c:formatCode>
                <c:ptCount val="6"/>
                <c:pt idx="0">
                  <c:v>0.125</c:v>
                </c:pt>
                <c:pt idx="1">
                  <c:v>9.5238095238095233E-2</c:v>
                </c:pt>
                <c:pt idx="2">
                  <c:v>0.125</c:v>
                </c:pt>
                <c:pt idx="3">
                  <c:v>0.10050251256281408</c:v>
                </c:pt>
                <c:pt idx="4">
                  <c:v>0.21621621621621623</c:v>
                </c:pt>
                <c:pt idx="5">
                  <c:v>0.27027027027027029</c:v>
                </c:pt>
              </c:numCache>
            </c:numRef>
          </c:val>
          <c:extLst>
            <c:ext xmlns:c16="http://schemas.microsoft.com/office/drawing/2014/chart" uri="{C3380CC4-5D6E-409C-BE32-E72D297353CC}">
              <c16:uniqueId val="{00000001-C6CD-497F-AA93-DD9DD6E152B6}"/>
            </c:ext>
          </c:extLst>
        </c:ser>
        <c:ser>
          <c:idx val="2"/>
          <c:order val="2"/>
          <c:tx>
            <c:strRef>
              <c:f>'PULSE Q3'!$M$2</c:f>
              <c:strCache>
                <c:ptCount val="1"/>
                <c:pt idx="0">
                  <c:v>WAVE 3 (JUNE)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Q3'!$J$3:$J$8</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'PULSE Q3'!$M$3:$M$8</c:f>
              <c:numCache>
                <c:formatCode>0%</c:formatCode>
                <c:ptCount val="6"/>
                <c:pt idx="0">
                  <c:v>0.1</c:v>
                </c:pt>
                <c:pt idx="1">
                  <c:v>9.5238095238095233E-2</c:v>
                </c:pt>
                <c:pt idx="2">
                  <c:v>0.16666666666666666</c:v>
                </c:pt>
                <c:pt idx="3">
                  <c:v>0.10050251256281408</c:v>
                </c:pt>
                <c:pt idx="4">
                  <c:v>0.15789473684210525</c:v>
                </c:pt>
                <c:pt idx="5">
                  <c:v>0.22222222222222221</c:v>
                </c:pt>
              </c:numCache>
            </c:numRef>
          </c:val>
          <c:extLst>
            <c:ext xmlns:c16="http://schemas.microsoft.com/office/drawing/2014/chart" uri="{C3380CC4-5D6E-409C-BE32-E72D297353CC}">
              <c16:uniqueId val="{00000002-C6CD-497F-AA93-DD9DD6E152B6}"/>
            </c:ext>
          </c:extLst>
        </c:ser>
        <c:dLbls>
          <c:showLegendKey val="0"/>
          <c:showVal val="0"/>
          <c:showCatName val="0"/>
          <c:showSerName val="0"/>
          <c:showPercent val="0"/>
          <c:showBubbleSize val="0"/>
        </c:dLbls>
        <c:gapWidth val="150"/>
        <c:axId val="1498211696"/>
        <c:axId val="1498209200"/>
      </c:bar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1"/>
        <c:axPos val="l"/>
        <c:numFmt formatCode="0%" sourceLinked="1"/>
        <c:majorTickMark val="none"/>
        <c:minorTickMark val="none"/>
        <c:tickLblPos val="nextTo"/>
        <c:crossAx val="1498211696"/>
        <c:crosses val="autoZero"/>
        <c:crossBetween val="between"/>
      </c:valAx>
      <c:spPr>
        <a:noFill/>
        <a:ln>
          <a:noFill/>
        </a:ln>
        <a:effectLst/>
      </c:spPr>
    </c:plotArea>
    <c:legend>
      <c:legendPos val="b"/>
      <c:layout>
        <c:manualLayout>
          <c:xMode val="edge"/>
          <c:yMode val="edge"/>
          <c:x val="6.8826693726070809E-2"/>
          <c:y val="0.27606043666391877"/>
          <c:w val="0.50717975867852516"/>
          <c:h val="5.1692720973255252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800"/>
              <a:t>Overall, how would you rate the quality of support for online and remote working?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'Overall rating Q13 Q19'!$E$1</c:f>
              <c:strCache>
                <c:ptCount val="1"/>
                <c:pt idx="0">
                  <c:v>Overall, how would you rate the quality of support for online and remote working?</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'Overall rating Q13 Q19'!$D$2:$D$8</c:f>
              <c:strCache>
                <c:ptCount val="7"/>
                <c:pt idx="0">
                  <c:v>Best imaginable</c:v>
                </c:pt>
                <c:pt idx="1">
                  <c:v>Excellent</c:v>
                </c:pt>
                <c:pt idx="2">
                  <c:v>Good</c:v>
                </c:pt>
                <c:pt idx="3">
                  <c:v>Average</c:v>
                </c:pt>
                <c:pt idx="4">
                  <c:v>Poor</c:v>
                </c:pt>
                <c:pt idx="5">
                  <c:v>Awful</c:v>
                </c:pt>
                <c:pt idx="6">
                  <c:v>Worst imaginable</c:v>
                </c:pt>
              </c:strCache>
            </c:strRef>
          </c:cat>
          <c:val>
            <c:numRef>
              <c:f>'Overall rating Q13 Q19'!$E$2:$E$8</c:f>
              <c:numCache>
                <c:formatCode>0%</c:formatCode>
                <c:ptCount val="7"/>
                <c:pt idx="0">
                  <c:v>6.097560975609756E-2</c:v>
                </c:pt>
                <c:pt idx="1">
                  <c:v>0.10569105691056911</c:v>
                </c:pt>
                <c:pt idx="2">
                  <c:v>0.36178861788617889</c:v>
                </c:pt>
                <c:pt idx="3">
                  <c:v>0.21951219512195122</c:v>
                </c:pt>
                <c:pt idx="4">
                  <c:v>0.16666666666666666</c:v>
                </c:pt>
                <c:pt idx="5">
                  <c:v>4.878048780487805E-2</c:v>
                </c:pt>
                <c:pt idx="6">
                  <c:v>3.6585365853658534E-2</c:v>
                </c:pt>
              </c:numCache>
            </c:numRef>
          </c:val>
          <c:extLst>
            <c:ext xmlns:c16="http://schemas.microsoft.com/office/drawing/2014/chart" uri="{C3380CC4-5D6E-409C-BE32-E72D297353CC}">
              <c16:uniqueId val="{00000000-51A7-7C4F-AF95-0464450C3237}"/>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Overall, how well do we support you to work effectively online?</a:t>
            </a:r>
          </a:p>
        </c:rich>
      </c:tx>
      <c:layout>
        <c:manualLayout>
          <c:xMode val="edge"/>
          <c:yMode val="edge"/>
          <c:x val="0.14817548458197413"/>
          <c:y val="1.8821418576740134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'Overall rating Q13 Q19'!$E$1</c:f>
              <c:strCache>
                <c:ptCount val="1"/>
                <c:pt idx="0">
                  <c:v>Overall, how would you rate the quality of support for online and remote working?</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'Overall rating Q13 Q19'!$D$18:$D$24</c:f>
              <c:strCache>
                <c:ptCount val="7"/>
                <c:pt idx="0">
                  <c:v>Best imaginable</c:v>
                </c:pt>
                <c:pt idx="1">
                  <c:v>Excellent</c:v>
                </c:pt>
                <c:pt idx="2">
                  <c:v>Good</c:v>
                </c:pt>
                <c:pt idx="3">
                  <c:v>Average</c:v>
                </c:pt>
                <c:pt idx="4">
                  <c:v>Poor</c:v>
                </c:pt>
                <c:pt idx="5">
                  <c:v>Awful</c:v>
                </c:pt>
                <c:pt idx="6">
                  <c:v>Worst imaginable</c:v>
                </c:pt>
              </c:strCache>
            </c:strRef>
          </c:cat>
          <c:val>
            <c:numRef>
              <c:f>'Overall rating Q13 Q19'!$E$18:$E$24</c:f>
              <c:numCache>
                <c:formatCode>0%</c:formatCode>
                <c:ptCount val="7"/>
                <c:pt idx="0">
                  <c:v>8.3333333333333332E-3</c:v>
                </c:pt>
                <c:pt idx="1">
                  <c:v>0.1</c:v>
                </c:pt>
                <c:pt idx="2">
                  <c:v>0.22916666666666666</c:v>
                </c:pt>
                <c:pt idx="3">
                  <c:v>0.42499999999999999</c:v>
                </c:pt>
                <c:pt idx="4">
                  <c:v>0.13750000000000001</c:v>
                </c:pt>
                <c:pt idx="5">
                  <c:v>9.166666666666666E-2</c:v>
                </c:pt>
                <c:pt idx="6">
                  <c:v>8.3333333333333332E-3</c:v>
                </c:pt>
              </c:numCache>
            </c:numRef>
          </c:val>
          <c:extLst>
            <c:ext xmlns:c16="http://schemas.microsoft.com/office/drawing/2014/chart" uri="{C3380CC4-5D6E-409C-BE32-E72D297353CC}">
              <c16:uniqueId val="{00000000-D5E0-5B4F-A12F-CC0A5325A7C5}"/>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2000" b="1" i="0" u="none" strike="noStrike" kern="1200" cap="none" spc="20" baseline="0">
                <a:solidFill>
                  <a:schemeClr val="tx1">
                    <a:lumMod val="50000"/>
                    <a:lumOff val="50000"/>
                  </a:schemeClr>
                </a:solidFill>
                <a:latin typeface="+mn-lt"/>
                <a:ea typeface="+mn-ea"/>
                <a:cs typeface="+mn-cs"/>
              </a:defRPr>
            </a:pPr>
            <a:r>
              <a:rPr lang="en-GB" sz="1800" b="1" i="0">
                <a:solidFill>
                  <a:sysClr val="windowText" lastClr="000000"/>
                </a:solidFill>
                <a:effectLst/>
              </a:rPr>
              <a:t>When you've been working online, have any of the following been a problem? (% Yes)</a:t>
            </a:r>
          </a:p>
        </c:rich>
      </c:tx>
      <c:layout>
        <c:manualLayout>
          <c:xMode val="edge"/>
          <c:yMode val="edge"/>
          <c:x val="0.12836654389763877"/>
          <c:y val="2.4648101236326839E-2"/>
        </c:manualLayout>
      </c:layout>
      <c:overlay val="0"/>
      <c:spPr>
        <a:noFill/>
        <a:ln>
          <a:noFill/>
        </a:ln>
        <a:effectLst/>
      </c:spPr>
      <c:txPr>
        <a:bodyPr rot="0" spcFirstLastPara="1" vertOverflow="ellipsis" vert="horz" wrap="square" anchor="ctr" anchorCtr="1"/>
        <a:lstStyle/>
        <a:p>
          <a:pPr>
            <a:defRPr sz="20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rgbClr val="00B0F0"/>
            </a:soli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'Q3 (slide 12)'!$A$20:$A$25</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'Q3 (slide 12)'!$B$20:$B$25</c:f>
              <c:numCache>
                <c:formatCode>0%</c:formatCode>
                <c:ptCount val="6"/>
                <c:pt idx="0">
                  <c:v>0.15</c:v>
                </c:pt>
                <c:pt idx="1">
                  <c:v>0.11</c:v>
                </c:pt>
                <c:pt idx="2">
                  <c:v>0.17499999999999999</c:v>
                </c:pt>
                <c:pt idx="3">
                  <c:v>0.105</c:v>
                </c:pt>
                <c:pt idx="4">
                  <c:v>0.22</c:v>
                </c:pt>
                <c:pt idx="5">
                  <c:v>0.3</c:v>
                </c:pt>
              </c:numCache>
            </c:numRef>
          </c:val>
          <c:extLst>
            <c:ext xmlns:c16="http://schemas.microsoft.com/office/drawing/2014/chart" uri="{C3380CC4-5D6E-409C-BE32-E72D297353CC}">
              <c16:uniqueId val="{00000000-2CB2-DD41-A524-18C4051CA333}"/>
            </c:ext>
          </c:extLst>
        </c:ser>
        <c:dLbls>
          <c:showLegendKey val="0"/>
          <c:showVal val="0"/>
          <c:showCatName val="0"/>
          <c:showSerName val="0"/>
          <c:showPercent val="0"/>
          <c:showBubbleSize val="0"/>
        </c:dLbls>
        <c:gapWidth val="150"/>
        <c:axId val="648645696"/>
        <c:axId val="648718896"/>
      </c:barChart>
      <c:catAx>
        <c:axId val="648645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648718896"/>
        <c:crosses val="autoZero"/>
        <c:auto val="1"/>
        <c:lblAlgn val="ctr"/>
        <c:lblOffset val="100"/>
        <c:noMultiLvlLbl val="0"/>
      </c:catAx>
      <c:valAx>
        <c:axId val="648718896"/>
        <c:scaling>
          <c:orientation val="minMax"/>
        </c:scaling>
        <c:delete val="1"/>
        <c:axPos val="t"/>
        <c:numFmt formatCode="0%" sourceLinked="1"/>
        <c:majorTickMark val="none"/>
        <c:minorTickMark val="none"/>
        <c:tickLblPos val="nextTo"/>
        <c:crossAx val="648645696"/>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baseline="0">
                <a:solidFill>
                  <a:sysClr val="windowText" lastClr="000000"/>
                </a:solidFill>
              </a:rPr>
              <a:t>How much do you agree that your online working environment is:</a:t>
            </a:r>
            <a:endParaRPr lang="en-US" sz="1600" b="1">
              <a:solidFill>
                <a:sysClr val="windowText" lastClr="000000"/>
              </a:solidFill>
            </a:endParaRPr>
          </a:p>
        </c:rich>
      </c:tx>
      <c:layout>
        <c:manualLayout>
          <c:xMode val="edge"/>
          <c:yMode val="edge"/>
          <c:x val="0.13566609051917292"/>
          <c:y val="3.4989437984050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'Q7 (slide 14)'!$B$13</c:f>
              <c:strCache>
                <c:ptCount val="1"/>
                <c:pt idx="0">
                  <c:v>Agree</c:v>
                </c:pt>
              </c:strCache>
            </c:strRef>
          </c:tx>
          <c:spPr>
            <a:solidFill>
              <a:schemeClr val="accent1"/>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'Q7 (slide 14)'!$A$14:$A$17</c:f>
              <c:strCache>
                <c:ptCount val="4"/>
                <c:pt idx="0">
                  <c:v>Reliable </c:v>
                </c:pt>
                <c:pt idx="1">
                  <c:v>Well-designed</c:v>
                </c:pt>
                <c:pt idx="2">
                  <c:v>Easy to navigate</c:v>
                </c:pt>
                <c:pt idx="3">
                  <c:v>Safe and secure</c:v>
                </c:pt>
              </c:strCache>
            </c:strRef>
          </c:cat>
          <c:val>
            <c:numRef>
              <c:f>'Q7 (slide 14)'!$B$14:$B$17</c:f>
              <c:numCache>
                <c:formatCode>0%</c:formatCode>
                <c:ptCount val="4"/>
                <c:pt idx="0">
                  <c:v>0.6</c:v>
                </c:pt>
                <c:pt idx="1">
                  <c:v>0.5</c:v>
                </c:pt>
                <c:pt idx="2">
                  <c:v>0.25</c:v>
                </c:pt>
                <c:pt idx="3">
                  <c:v>0.35</c:v>
                </c:pt>
              </c:numCache>
            </c:numRef>
          </c:val>
          <c:extLst>
            <c:ext xmlns:c16="http://schemas.microsoft.com/office/drawing/2014/chart" uri="{C3380CC4-5D6E-409C-BE32-E72D297353CC}">
              <c16:uniqueId val="{00000000-41B7-49FE-956A-032CC6DE1411}"/>
            </c:ext>
          </c:extLst>
        </c:ser>
        <c:ser>
          <c:idx val="1"/>
          <c:order val="1"/>
          <c:tx>
            <c:strRef>
              <c:f>'Q7 (slide 14)'!$C$13</c:f>
              <c:strCache>
                <c:ptCount val="1"/>
                <c:pt idx="0">
                  <c:v>Neutral</c:v>
                </c:pt>
              </c:strCache>
            </c:strRef>
          </c:tx>
          <c:spPr>
            <a:solidFill>
              <a:schemeClr val="accent2"/>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'Q7 (slide 14)'!$A$14:$A$17</c:f>
              <c:strCache>
                <c:ptCount val="4"/>
                <c:pt idx="0">
                  <c:v>Reliable </c:v>
                </c:pt>
                <c:pt idx="1">
                  <c:v>Well-designed</c:v>
                </c:pt>
                <c:pt idx="2">
                  <c:v>Easy to navigate</c:v>
                </c:pt>
                <c:pt idx="3">
                  <c:v>Safe and secure</c:v>
                </c:pt>
              </c:strCache>
            </c:strRef>
          </c:cat>
          <c:val>
            <c:numRef>
              <c:f>'Q7 (slide 14)'!$C$14:$C$17</c:f>
              <c:numCache>
                <c:formatCode>0%</c:formatCode>
                <c:ptCount val="4"/>
                <c:pt idx="0">
                  <c:v>0.2</c:v>
                </c:pt>
                <c:pt idx="1">
                  <c:v>0.15</c:v>
                </c:pt>
                <c:pt idx="2">
                  <c:v>0.3</c:v>
                </c:pt>
                <c:pt idx="3">
                  <c:v>0.35</c:v>
                </c:pt>
              </c:numCache>
            </c:numRef>
          </c:val>
          <c:extLst>
            <c:ext xmlns:c16="http://schemas.microsoft.com/office/drawing/2014/chart" uri="{C3380CC4-5D6E-409C-BE32-E72D297353CC}">
              <c16:uniqueId val="{00000001-41B7-49FE-956A-032CC6DE1411}"/>
            </c:ext>
          </c:extLst>
        </c:ser>
        <c:ser>
          <c:idx val="2"/>
          <c:order val="2"/>
          <c:tx>
            <c:strRef>
              <c:f>'Q7 (slide 14)'!$D$13</c:f>
              <c:strCache>
                <c:ptCount val="1"/>
                <c:pt idx="0">
                  <c:v>Disagree</c:v>
                </c:pt>
              </c:strCache>
            </c:strRef>
          </c:tx>
          <c:spPr>
            <a:solidFill>
              <a:schemeClr val="accent3"/>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'Q7 (slide 14)'!$A$14:$A$17</c:f>
              <c:strCache>
                <c:ptCount val="4"/>
                <c:pt idx="0">
                  <c:v>Reliable </c:v>
                </c:pt>
                <c:pt idx="1">
                  <c:v>Well-designed</c:v>
                </c:pt>
                <c:pt idx="2">
                  <c:v>Easy to navigate</c:v>
                </c:pt>
                <c:pt idx="3">
                  <c:v>Safe and secure</c:v>
                </c:pt>
              </c:strCache>
            </c:strRef>
          </c:cat>
          <c:val>
            <c:numRef>
              <c:f>'Q7 (slide 14)'!$D$14:$D$17</c:f>
              <c:numCache>
                <c:formatCode>0%</c:formatCode>
                <c:ptCount val="4"/>
                <c:pt idx="0">
                  <c:v>0.2</c:v>
                </c:pt>
                <c:pt idx="1">
                  <c:v>0.35</c:v>
                </c:pt>
                <c:pt idx="2">
                  <c:v>0.45</c:v>
                </c:pt>
                <c:pt idx="3">
                  <c:v>0.3</c:v>
                </c:pt>
              </c:numCache>
            </c:numRef>
          </c:val>
          <c:extLst>
            <c:ext xmlns:c16="http://schemas.microsoft.com/office/drawing/2014/chart" uri="{C3380CC4-5D6E-409C-BE32-E72D297353CC}">
              <c16:uniqueId val="{00000002-41B7-49FE-956A-032CC6DE1411}"/>
            </c:ext>
          </c:extLst>
        </c:ser>
        <c:dLbls>
          <c:showLegendKey val="0"/>
          <c:showVal val="0"/>
          <c:showCatName val="0"/>
          <c:showSerName val="0"/>
          <c:showPercent val="0"/>
          <c:showBubbleSize val="0"/>
        </c:dLbls>
        <c:gapWidth val="150"/>
        <c:overlap val="100"/>
        <c:axId val="1171363967"/>
        <c:axId val="1170765471"/>
      </c:barChart>
      <c:catAx>
        <c:axId val="117136396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1170765471"/>
        <c:crosses val="autoZero"/>
        <c:auto val="1"/>
        <c:lblAlgn val="ctr"/>
        <c:lblOffset val="100"/>
        <c:noMultiLvlLbl val="0"/>
      </c:catAx>
      <c:valAx>
        <c:axId val="1170765471"/>
        <c:scaling>
          <c:orientation val="minMax"/>
          <c:max val="1"/>
        </c:scaling>
        <c:delete val="1"/>
        <c:axPos val="t"/>
        <c:numFmt formatCode="0%" sourceLinked="1"/>
        <c:majorTickMark val="none"/>
        <c:minorTickMark val="none"/>
        <c:tickLblPos val="nextTo"/>
        <c:crossAx val="1171363967"/>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2000" b="1" i="0" u="none" strike="noStrike" kern="1200" cap="none" spc="20" baseline="0">
                <a:solidFill>
                  <a:schemeClr val="tx1">
                    <a:lumMod val="50000"/>
                    <a:lumOff val="50000"/>
                  </a:schemeClr>
                </a:solidFill>
                <a:latin typeface="+mn-lt"/>
                <a:ea typeface="+mn-ea"/>
                <a:cs typeface="+mn-cs"/>
              </a:defRPr>
            </a:pPr>
            <a:r>
              <a:rPr lang="en-GB" sz="1800" b="1" i="0">
                <a:solidFill>
                  <a:sysClr val="windowText" lastClr="000000"/>
                </a:solidFill>
                <a:effectLst/>
              </a:rPr>
              <a:t>Does your job role include any of the following responsibilities? (Tick all that apply)</a:t>
            </a:r>
          </a:p>
        </c:rich>
      </c:tx>
      <c:layout>
        <c:manualLayout>
          <c:xMode val="edge"/>
          <c:yMode val="edge"/>
          <c:x val="0.13259618276298582"/>
          <c:y val="2.0237555296096749E-2"/>
        </c:manualLayout>
      </c:layout>
      <c:overlay val="0"/>
      <c:spPr>
        <a:noFill/>
        <a:ln>
          <a:noFill/>
        </a:ln>
        <a:effectLst/>
      </c:spPr>
      <c:txPr>
        <a:bodyPr rot="0" spcFirstLastPara="1" vertOverflow="ellipsis" vert="horz" wrap="square" anchor="ctr" anchorCtr="1"/>
        <a:lstStyle/>
        <a:p>
          <a:pPr>
            <a:defRPr sz="20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tx2">
                <a:lumMod val="60000"/>
                <a:lumOff val="40000"/>
              </a:schemeClr>
            </a:soli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'Q9 (slide 15)'!$A$18:$A$23</c:f>
              <c:strCache>
                <c:ptCount val="6"/>
                <c:pt idx="0">
                  <c:v>Teach students</c:v>
                </c:pt>
                <c:pt idx="1">
                  <c:v>Support students/staff with their digital skills</c:v>
                </c:pt>
                <c:pt idx="2">
                  <c:v>Support the use of digital resources</c:v>
                </c:pt>
                <c:pt idx="3">
                  <c:v>Support the use of digital systems</c:v>
                </c:pt>
                <c:pt idx="4">
                  <c:v>Trial technology innovation projects</c:v>
                </c:pt>
                <c:pt idx="5">
                  <c:v>None of these</c:v>
                </c:pt>
              </c:strCache>
            </c:strRef>
          </c:cat>
          <c:val>
            <c:numRef>
              <c:f>'Q9 (slide 15)'!$B$18:$B$23</c:f>
              <c:numCache>
                <c:formatCode>0%</c:formatCode>
                <c:ptCount val="6"/>
                <c:pt idx="0">
                  <c:v>0.27272727272727271</c:v>
                </c:pt>
                <c:pt idx="1">
                  <c:v>0.40909090909090912</c:v>
                </c:pt>
                <c:pt idx="2">
                  <c:v>0.68181818181818177</c:v>
                </c:pt>
                <c:pt idx="3">
                  <c:v>9.0909090909090912E-2</c:v>
                </c:pt>
                <c:pt idx="4">
                  <c:v>0.18181818181818182</c:v>
                </c:pt>
                <c:pt idx="5">
                  <c:v>0.5</c:v>
                </c:pt>
              </c:numCache>
            </c:numRef>
          </c:val>
          <c:extLst>
            <c:ext xmlns:c16="http://schemas.microsoft.com/office/drawing/2014/chart" uri="{C3380CC4-5D6E-409C-BE32-E72D297353CC}">
              <c16:uniqueId val="{00000000-E5D9-4C21-AB5F-48589E0A1CE2}"/>
            </c:ext>
          </c:extLst>
        </c:ser>
        <c:dLbls>
          <c:showLegendKey val="0"/>
          <c:showVal val="0"/>
          <c:showCatName val="0"/>
          <c:showSerName val="0"/>
          <c:showPercent val="0"/>
          <c:showBubbleSize val="0"/>
        </c:dLbls>
        <c:gapWidth val="150"/>
        <c:axId val="648645696"/>
        <c:axId val="648718896"/>
      </c:barChart>
      <c:catAx>
        <c:axId val="648645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648718896"/>
        <c:crosses val="autoZero"/>
        <c:auto val="1"/>
        <c:lblAlgn val="ctr"/>
        <c:lblOffset val="100"/>
        <c:noMultiLvlLbl val="0"/>
      </c:catAx>
      <c:valAx>
        <c:axId val="648718896"/>
        <c:scaling>
          <c:orientation val="minMax"/>
        </c:scaling>
        <c:delete val="1"/>
        <c:axPos val="t"/>
        <c:numFmt formatCode="0%" sourceLinked="1"/>
        <c:majorTickMark val="none"/>
        <c:minorTickMark val="none"/>
        <c:tickLblPos val="nextTo"/>
        <c:crossAx val="648645696"/>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2000" b="1" i="0" u="none" strike="noStrike" kern="1200" cap="none" spc="20" baseline="0">
                <a:solidFill>
                  <a:schemeClr val="tx1">
                    <a:lumMod val="50000"/>
                    <a:lumOff val="50000"/>
                  </a:schemeClr>
                </a:solidFill>
                <a:latin typeface="+mn-lt"/>
                <a:ea typeface="+mn-ea"/>
                <a:cs typeface="+mn-cs"/>
              </a:defRPr>
            </a:pPr>
            <a:r>
              <a:rPr lang="en-GB" sz="1800" b="1" i="0">
                <a:solidFill>
                  <a:sysClr val="windowText" lastClr="000000"/>
                </a:solidFill>
                <a:effectLst/>
              </a:rPr>
              <a:t>Where do you go for help if you have difficulties with working online? (Tick all that apply)</a:t>
            </a:r>
          </a:p>
        </c:rich>
      </c:tx>
      <c:layout>
        <c:manualLayout>
          <c:xMode val="edge"/>
          <c:yMode val="edge"/>
          <c:x val="0.13259618276298582"/>
          <c:y val="2.0237555296096749E-2"/>
        </c:manualLayout>
      </c:layout>
      <c:overlay val="0"/>
      <c:spPr>
        <a:noFill/>
        <a:ln>
          <a:noFill/>
        </a:ln>
        <a:effectLst/>
      </c:spPr>
      <c:txPr>
        <a:bodyPr rot="0" spcFirstLastPara="1" vertOverflow="ellipsis" vert="horz" wrap="square" anchor="ctr" anchorCtr="1"/>
        <a:lstStyle/>
        <a:p>
          <a:pPr>
            <a:defRPr sz="20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2"/>
            </a:soli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'Q16 (slide 21)'!$A$19:$A$25</c:f>
              <c:strCache>
                <c:ptCount val="7"/>
                <c:pt idx="0">
                  <c:v>Department or team leader</c:v>
                </c:pt>
                <c:pt idx="1">
                  <c:v>Colleagues</c:v>
                </c:pt>
                <c:pt idx="2">
                  <c:v>Library staff</c:v>
                </c:pt>
                <c:pt idx="3">
                  <c:v>IT/e-learning staff</c:v>
                </c:pt>
                <c:pt idx="4">
                  <c:v>Friends and family</c:v>
                </c:pt>
                <c:pt idx="5">
                  <c:v>Online videos and resources</c:v>
                </c:pt>
                <c:pt idx="6">
                  <c:v>I don't need help</c:v>
                </c:pt>
              </c:strCache>
            </c:strRef>
          </c:cat>
          <c:val>
            <c:numRef>
              <c:f>'Q16 (slide 21)'!$B$19:$B$25</c:f>
              <c:numCache>
                <c:formatCode>0%</c:formatCode>
                <c:ptCount val="7"/>
                <c:pt idx="0">
                  <c:v>0.38095238095238093</c:v>
                </c:pt>
                <c:pt idx="1">
                  <c:v>0.38095238095238093</c:v>
                </c:pt>
                <c:pt idx="2">
                  <c:v>0.14285714285714285</c:v>
                </c:pt>
                <c:pt idx="3">
                  <c:v>0.7142857142857143</c:v>
                </c:pt>
                <c:pt idx="4">
                  <c:v>7.1428571428571425E-2</c:v>
                </c:pt>
                <c:pt idx="5">
                  <c:v>0.5714285714285714</c:v>
                </c:pt>
                <c:pt idx="6">
                  <c:v>0.19047619047619047</c:v>
                </c:pt>
              </c:numCache>
            </c:numRef>
          </c:val>
          <c:extLst>
            <c:ext xmlns:c16="http://schemas.microsoft.com/office/drawing/2014/chart" uri="{C3380CC4-5D6E-409C-BE32-E72D297353CC}">
              <c16:uniqueId val="{00000000-2200-402E-969D-24EE54A99B31}"/>
            </c:ext>
          </c:extLst>
        </c:ser>
        <c:dLbls>
          <c:showLegendKey val="0"/>
          <c:showVal val="0"/>
          <c:showCatName val="0"/>
          <c:showSerName val="0"/>
          <c:showPercent val="0"/>
          <c:showBubbleSize val="0"/>
        </c:dLbls>
        <c:gapWidth val="150"/>
        <c:axId val="648645696"/>
        <c:axId val="648718896"/>
      </c:barChart>
      <c:catAx>
        <c:axId val="648645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648718896"/>
        <c:crosses val="autoZero"/>
        <c:auto val="1"/>
        <c:lblAlgn val="ctr"/>
        <c:lblOffset val="100"/>
        <c:noMultiLvlLbl val="0"/>
      </c:catAx>
      <c:valAx>
        <c:axId val="648718896"/>
        <c:scaling>
          <c:orientation val="minMax"/>
        </c:scaling>
        <c:delete val="1"/>
        <c:axPos val="t"/>
        <c:numFmt formatCode="0%" sourceLinked="1"/>
        <c:majorTickMark val="none"/>
        <c:minorTickMark val="none"/>
        <c:tickLblPos val="nextTo"/>
        <c:crossAx val="648645696"/>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rPr>
              <a:t>Overall, how would you rate the quality of support for online and remote working? -</a:t>
            </a:r>
            <a:r>
              <a:rPr lang="en-GB" sz="1600" b="1" baseline="0">
                <a:solidFill>
                  <a:sysClr val="windowText" lastClr="000000"/>
                </a:solidFill>
              </a:rPr>
              <a:t> comparison by wave</a:t>
            </a:r>
            <a:endParaRPr lang="en-GB" sz="16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'PULSE Q13 Q19'!$G$2</c:f>
              <c:strCache>
                <c:ptCount val="1"/>
                <c:pt idx="0">
                  <c:v>WAVE 1 (JAN)</c:v>
                </c:pt>
              </c:strCache>
            </c:strRef>
          </c:tx>
          <c:spPr>
            <a:ln w="28575" cap="rnd">
              <a:solidFill>
                <a:schemeClr val="accent1"/>
              </a:solidFill>
              <a:round/>
            </a:ln>
            <a:effectLst/>
          </c:spPr>
          <c:marker>
            <c:symbol val="none"/>
          </c:marker>
          <c:cat>
            <c:strRef>
              <c:f>'PULSE Q13 Q19'!$F$3:$F$9</c:f>
              <c:strCache>
                <c:ptCount val="7"/>
                <c:pt idx="0">
                  <c:v>Best imaginable</c:v>
                </c:pt>
                <c:pt idx="1">
                  <c:v>Excellent</c:v>
                </c:pt>
                <c:pt idx="2">
                  <c:v>Good</c:v>
                </c:pt>
                <c:pt idx="3">
                  <c:v>Average</c:v>
                </c:pt>
                <c:pt idx="4">
                  <c:v>Poor</c:v>
                </c:pt>
                <c:pt idx="5">
                  <c:v>Awful</c:v>
                </c:pt>
                <c:pt idx="6">
                  <c:v>Worst imaginable</c:v>
                </c:pt>
              </c:strCache>
            </c:strRef>
          </c:cat>
          <c:val>
            <c:numRef>
              <c:f>'PULSE Q13 Q19'!$G$3:$G$9</c:f>
              <c:numCache>
                <c:formatCode>0%</c:formatCode>
                <c:ptCount val="7"/>
                <c:pt idx="0">
                  <c:v>6.097560975609756E-2</c:v>
                </c:pt>
                <c:pt idx="1">
                  <c:v>0.10569105691056911</c:v>
                </c:pt>
                <c:pt idx="2">
                  <c:v>0.36178861788617889</c:v>
                </c:pt>
                <c:pt idx="3">
                  <c:v>0.21951219512195122</c:v>
                </c:pt>
                <c:pt idx="4">
                  <c:v>0.16666666666666666</c:v>
                </c:pt>
                <c:pt idx="5">
                  <c:v>4.878048780487805E-2</c:v>
                </c:pt>
                <c:pt idx="6">
                  <c:v>3.6585365853658534E-2</c:v>
                </c:pt>
              </c:numCache>
            </c:numRef>
          </c:val>
          <c:smooth val="0"/>
          <c:extLst>
            <c:ext xmlns:c16="http://schemas.microsoft.com/office/drawing/2014/chart" uri="{C3380CC4-5D6E-409C-BE32-E72D297353CC}">
              <c16:uniqueId val="{00000000-747C-48F7-8947-58C321683062}"/>
            </c:ext>
          </c:extLst>
        </c:ser>
        <c:ser>
          <c:idx val="1"/>
          <c:order val="1"/>
          <c:tx>
            <c:strRef>
              <c:f>'PULSE Q13 Q19'!$H$2</c:f>
              <c:strCache>
                <c:ptCount val="1"/>
                <c:pt idx="0">
                  <c:v>WAVE 2 (MARCH)</c:v>
                </c:pt>
              </c:strCache>
            </c:strRef>
          </c:tx>
          <c:spPr>
            <a:ln w="28575" cap="rnd">
              <a:solidFill>
                <a:schemeClr val="accent2"/>
              </a:solidFill>
              <a:round/>
            </a:ln>
            <a:effectLst/>
          </c:spPr>
          <c:marker>
            <c:symbol val="none"/>
          </c:marker>
          <c:cat>
            <c:strRef>
              <c:f>'PULSE Q13 Q19'!$F$3:$F$9</c:f>
              <c:strCache>
                <c:ptCount val="7"/>
                <c:pt idx="0">
                  <c:v>Best imaginable</c:v>
                </c:pt>
                <c:pt idx="1">
                  <c:v>Excellent</c:v>
                </c:pt>
                <c:pt idx="2">
                  <c:v>Good</c:v>
                </c:pt>
                <c:pt idx="3">
                  <c:v>Average</c:v>
                </c:pt>
                <c:pt idx="4">
                  <c:v>Poor</c:v>
                </c:pt>
                <c:pt idx="5">
                  <c:v>Awful</c:v>
                </c:pt>
                <c:pt idx="6">
                  <c:v>Worst imaginable</c:v>
                </c:pt>
              </c:strCache>
            </c:strRef>
          </c:cat>
          <c:val>
            <c:numRef>
              <c:f>'PULSE Q13 Q19'!$H$3:$H$9</c:f>
              <c:numCache>
                <c:formatCode>0%</c:formatCode>
                <c:ptCount val="7"/>
                <c:pt idx="0">
                  <c:v>8.4388185654008435E-2</c:v>
                </c:pt>
                <c:pt idx="1">
                  <c:v>0.12658227848101267</c:v>
                </c:pt>
                <c:pt idx="2">
                  <c:v>0.51054852320675104</c:v>
                </c:pt>
                <c:pt idx="3">
                  <c:v>0.12658227848101267</c:v>
                </c:pt>
                <c:pt idx="4">
                  <c:v>8.8607594936708861E-2</c:v>
                </c:pt>
                <c:pt idx="5">
                  <c:v>2.5316455696202531E-2</c:v>
                </c:pt>
                <c:pt idx="6">
                  <c:v>3.7974683544303799E-2</c:v>
                </c:pt>
              </c:numCache>
            </c:numRef>
          </c:val>
          <c:smooth val="0"/>
          <c:extLst>
            <c:ext xmlns:c16="http://schemas.microsoft.com/office/drawing/2014/chart" uri="{C3380CC4-5D6E-409C-BE32-E72D297353CC}">
              <c16:uniqueId val="{00000001-747C-48F7-8947-58C321683062}"/>
            </c:ext>
          </c:extLst>
        </c:ser>
        <c:ser>
          <c:idx val="2"/>
          <c:order val="2"/>
          <c:tx>
            <c:strRef>
              <c:f>'PULSE Q13 Q19'!$I$2</c:f>
              <c:strCache>
                <c:ptCount val="1"/>
                <c:pt idx="0">
                  <c:v>WAVE 3 (JUNE)</c:v>
                </c:pt>
              </c:strCache>
            </c:strRef>
          </c:tx>
          <c:spPr>
            <a:ln w="28575" cap="rnd">
              <a:solidFill>
                <a:schemeClr val="accent3"/>
              </a:solidFill>
              <a:round/>
            </a:ln>
            <a:effectLst/>
          </c:spPr>
          <c:marker>
            <c:symbol val="none"/>
          </c:marker>
          <c:cat>
            <c:strRef>
              <c:f>'PULSE Q13 Q19'!$F$3:$F$9</c:f>
              <c:strCache>
                <c:ptCount val="7"/>
                <c:pt idx="0">
                  <c:v>Best imaginable</c:v>
                </c:pt>
                <c:pt idx="1">
                  <c:v>Excellent</c:v>
                </c:pt>
                <c:pt idx="2">
                  <c:v>Good</c:v>
                </c:pt>
                <c:pt idx="3">
                  <c:v>Average</c:v>
                </c:pt>
                <c:pt idx="4">
                  <c:v>Poor</c:v>
                </c:pt>
                <c:pt idx="5">
                  <c:v>Awful</c:v>
                </c:pt>
                <c:pt idx="6">
                  <c:v>Worst imaginable</c:v>
                </c:pt>
              </c:strCache>
            </c:strRef>
          </c:cat>
          <c:val>
            <c:numRef>
              <c:f>'PULSE Q13 Q19'!$I$3:$I$9</c:f>
              <c:numCache>
                <c:formatCode>0%</c:formatCode>
                <c:ptCount val="7"/>
                <c:pt idx="0">
                  <c:v>0.1</c:v>
                </c:pt>
                <c:pt idx="1">
                  <c:v>0.14000000000000001</c:v>
                </c:pt>
                <c:pt idx="2">
                  <c:v>0.48</c:v>
                </c:pt>
                <c:pt idx="3">
                  <c:v>0.08</c:v>
                </c:pt>
                <c:pt idx="4">
                  <c:v>0.124</c:v>
                </c:pt>
                <c:pt idx="5">
                  <c:v>0.04</c:v>
                </c:pt>
                <c:pt idx="6">
                  <c:v>3.5999999999999997E-2</c:v>
                </c:pt>
              </c:numCache>
            </c:numRef>
          </c:val>
          <c:smooth val="0"/>
          <c:extLst>
            <c:ext xmlns:c16="http://schemas.microsoft.com/office/drawing/2014/chart" uri="{C3380CC4-5D6E-409C-BE32-E72D297353CC}">
              <c16:uniqueId val="{00000002-747C-48F7-8947-58C321683062}"/>
            </c:ext>
          </c:extLst>
        </c:ser>
        <c:dLbls>
          <c:showLegendKey val="0"/>
          <c:showVal val="0"/>
          <c:showCatName val="0"/>
          <c:showSerName val="0"/>
          <c:showPercent val="0"/>
          <c:showBubbleSize val="0"/>
        </c:dLbls>
        <c:smooth val="0"/>
        <c:axId val="1498211696"/>
        <c:axId val="1498209200"/>
      </c:line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sz="1600" b="1">
                <a:solidFill>
                  <a:sysClr val="windowText" lastClr="000000"/>
                </a:solidFill>
              </a:rPr>
              <a:t>Overall, how would you rate the quality of support for online and remote working? -</a:t>
            </a:r>
            <a:r>
              <a:rPr lang="en-GB" sz="1600" b="1" baseline="0">
                <a:solidFill>
                  <a:sysClr val="windowText" lastClr="000000"/>
                </a:solidFill>
              </a:rPr>
              <a:t> comparison by wave</a:t>
            </a:r>
            <a:endParaRPr lang="en-GB" sz="16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'PULSE Q13 Q19'!$L$2</c:f>
              <c:strCache>
                <c:ptCount val="1"/>
                <c:pt idx="0">
                  <c:v>WAVE 1 (JAN)</c:v>
                </c:pt>
              </c:strCache>
            </c:strRef>
          </c:tx>
          <c:spPr>
            <a:ln w="28575" cap="rnd">
              <a:solidFill>
                <a:schemeClr val="accent1"/>
              </a:solidFill>
              <a:round/>
            </a:ln>
            <a:effectLst/>
          </c:spPr>
          <c:marker>
            <c:symbol val="none"/>
          </c:marker>
          <c:cat>
            <c:strRef>
              <c:f>'PULSE Q13 Q19'!$K$3:$K$5</c:f>
              <c:strCache>
                <c:ptCount val="3"/>
                <c:pt idx="0">
                  <c:v>Best imaginable, Excellent or Good</c:v>
                </c:pt>
                <c:pt idx="1">
                  <c:v>Average</c:v>
                </c:pt>
                <c:pt idx="2">
                  <c:v>Poor, Awful or Worst Imaginable</c:v>
                </c:pt>
              </c:strCache>
            </c:strRef>
          </c:cat>
          <c:val>
            <c:numRef>
              <c:f>'PULSE Q13 Q19'!$L$3:$L$5</c:f>
              <c:numCache>
                <c:formatCode>0%</c:formatCode>
                <c:ptCount val="3"/>
                <c:pt idx="0">
                  <c:v>0.52845528455284563</c:v>
                </c:pt>
                <c:pt idx="1">
                  <c:v>0.21951219512195122</c:v>
                </c:pt>
                <c:pt idx="2">
                  <c:v>0.25203252032520324</c:v>
                </c:pt>
              </c:numCache>
            </c:numRef>
          </c:val>
          <c:smooth val="0"/>
          <c:extLst>
            <c:ext xmlns:c16="http://schemas.microsoft.com/office/drawing/2014/chart" uri="{C3380CC4-5D6E-409C-BE32-E72D297353CC}">
              <c16:uniqueId val="{00000000-126B-47D8-A2D9-D3E51460E7BC}"/>
            </c:ext>
          </c:extLst>
        </c:ser>
        <c:ser>
          <c:idx val="1"/>
          <c:order val="1"/>
          <c:tx>
            <c:strRef>
              <c:f>'PULSE Q13 Q19'!$M$2</c:f>
              <c:strCache>
                <c:ptCount val="1"/>
                <c:pt idx="0">
                  <c:v>WAVE 2 (MARCH)</c:v>
                </c:pt>
              </c:strCache>
            </c:strRef>
          </c:tx>
          <c:spPr>
            <a:ln w="28575" cap="rnd">
              <a:solidFill>
                <a:schemeClr val="accent2"/>
              </a:solidFill>
              <a:round/>
            </a:ln>
            <a:effectLst/>
          </c:spPr>
          <c:marker>
            <c:symbol val="none"/>
          </c:marker>
          <c:cat>
            <c:strRef>
              <c:f>'PULSE Q13 Q19'!$K$3:$K$5</c:f>
              <c:strCache>
                <c:ptCount val="3"/>
                <c:pt idx="0">
                  <c:v>Best imaginable, Excellent or Good</c:v>
                </c:pt>
                <c:pt idx="1">
                  <c:v>Average</c:v>
                </c:pt>
                <c:pt idx="2">
                  <c:v>Poor, Awful or Worst Imaginable</c:v>
                </c:pt>
              </c:strCache>
            </c:strRef>
          </c:cat>
          <c:val>
            <c:numRef>
              <c:f>'PULSE Q13 Q19'!$M$3:$M$5</c:f>
              <c:numCache>
                <c:formatCode>0%</c:formatCode>
                <c:ptCount val="3"/>
                <c:pt idx="0">
                  <c:v>0.72151898734177211</c:v>
                </c:pt>
                <c:pt idx="1">
                  <c:v>0.12658227848101267</c:v>
                </c:pt>
                <c:pt idx="2">
                  <c:v>0.15189873417721519</c:v>
                </c:pt>
              </c:numCache>
            </c:numRef>
          </c:val>
          <c:smooth val="0"/>
          <c:extLst>
            <c:ext xmlns:c16="http://schemas.microsoft.com/office/drawing/2014/chart" uri="{C3380CC4-5D6E-409C-BE32-E72D297353CC}">
              <c16:uniqueId val="{00000001-126B-47D8-A2D9-D3E51460E7BC}"/>
            </c:ext>
          </c:extLst>
        </c:ser>
        <c:ser>
          <c:idx val="2"/>
          <c:order val="2"/>
          <c:tx>
            <c:strRef>
              <c:f>'PULSE Q13 Q19'!$N$2</c:f>
              <c:strCache>
                <c:ptCount val="1"/>
                <c:pt idx="0">
                  <c:v>WAVE 3 (JUNE)</c:v>
                </c:pt>
              </c:strCache>
            </c:strRef>
          </c:tx>
          <c:spPr>
            <a:ln w="28575" cap="rnd">
              <a:solidFill>
                <a:schemeClr val="accent3"/>
              </a:solidFill>
              <a:round/>
            </a:ln>
            <a:effectLst/>
          </c:spPr>
          <c:marker>
            <c:symbol val="none"/>
          </c:marker>
          <c:cat>
            <c:strRef>
              <c:f>'PULSE Q13 Q19'!$K$3:$K$5</c:f>
              <c:strCache>
                <c:ptCount val="3"/>
                <c:pt idx="0">
                  <c:v>Best imaginable, Excellent or Good</c:v>
                </c:pt>
                <c:pt idx="1">
                  <c:v>Average</c:v>
                </c:pt>
                <c:pt idx="2">
                  <c:v>Poor, Awful or Worst Imaginable</c:v>
                </c:pt>
              </c:strCache>
            </c:strRef>
          </c:cat>
          <c:val>
            <c:numRef>
              <c:f>'PULSE Q13 Q19'!$N$3:$N$5</c:f>
              <c:numCache>
                <c:formatCode>0%</c:formatCode>
                <c:ptCount val="3"/>
                <c:pt idx="0">
                  <c:v>0.72</c:v>
                </c:pt>
                <c:pt idx="1">
                  <c:v>0.08</c:v>
                </c:pt>
                <c:pt idx="2">
                  <c:v>0.2</c:v>
                </c:pt>
              </c:numCache>
            </c:numRef>
          </c:val>
          <c:smooth val="0"/>
          <c:extLst>
            <c:ext xmlns:c16="http://schemas.microsoft.com/office/drawing/2014/chart" uri="{C3380CC4-5D6E-409C-BE32-E72D297353CC}">
              <c16:uniqueId val="{00000002-126B-47D8-A2D9-D3E51460E7BC}"/>
            </c:ext>
          </c:extLst>
        </c:ser>
        <c:dLbls>
          <c:showLegendKey val="0"/>
          <c:showVal val="0"/>
          <c:showCatName val="0"/>
          <c:showSerName val="0"/>
          <c:showPercent val="0"/>
          <c:showBubbleSize val="0"/>
        </c:dLbls>
        <c:smooth val="0"/>
        <c:axId val="1498211696"/>
        <c:axId val="1498209200"/>
      </c:line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5">
  <a:schemeClr val="accent5"/>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5">
  <a:schemeClr val="accent5"/>
</cs:colorStyle>
</file>

<file path=xl/charts/colors6.xml><?xml version="1.0" encoding="utf-8"?>
<cs:colorStyle xmlns:cs="http://schemas.microsoft.com/office/drawing/2012/chartStyle" xmlns:a="http://schemas.openxmlformats.org/drawingml/2006/main" meth="withinLinearReversed" id="25">
  <a:schemeClr val="accent5"/>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203200</xdr:colOff>
      <xdr:row>10</xdr:row>
      <xdr:rowOff>31750</xdr:rowOff>
    </xdr:from>
    <xdr:to>
      <xdr:col>3</xdr:col>
      <xdr:colOff>457200</xdr:colOff>
      <xdr:row>39</xdr:row>
      <xdr:rowOff>101600</xdr:rowOff>
    </xdr:to>
    <xdr:graphicFrame macro="">
      <xdr:nvGraphicFramePr>
        <xdr:cNvPr id="4" name="Chart 3" descr="Example of radar graph showing key metrics results.">
          <a:extLst>
            <a:ext uri="{FF2B5EF4-FFF2-40B4-BE49-F238E27FC236}">
              <a16:creationId xmlns:a16="http://schemas.microsoft.com/office/drawing/2014/main" id="{F1A6C1D9-CBC1-3E43-AF09-D0F93F34CC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432707</xdr:colOff>
      <xdr:row>0</xdr:row>
      <xdr:rowOff>175985</xdr:rowOff>
    </xdr:from>
    <xdr:to>
      <xdr:col>13</xdr:col>
      <xdr:colOff>644072</xdr:colOff>
      <xdr:row>15</xdr:row>
      <xdr:rowOff>27214</xdr:rowOff>
    </xdr:to>
    <xdr:graphicFrame macro="">
      <xdr:nvGraphicFramePr>
        <xdr:cNvPr id="4" name="Chart 3" descr="Example of bar chart showing responses to question 13.">
          <a:extLst>
            <a:ext uri="{FF2B5EF4-FFF2-40B4-BE49-F238E27FC236}">
              <a16:creationId xmlns:a16="http://schemas.microsoft.com/office/drawing/2014/main" id="{EBAA2D4D-2AEE-D842-A9D2-5C5C98C64F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462643</xdr:colOff>
      <xdr:row>16</xdr:row>
      <xdr:rowOff>29027</xdr:rowOff>
    </xdr:from>
    <xdr:to>
      <xdr:col>13</xdr:col>
      <xdr:colOff>616857</xdr:colOff>
      <xdr:row>31</xdr:row>
      <xdr:rowOff>176891</xdr:rowOff>
    </xdr:to>
    <xdr:graphicFrame macro="">
      <xdr:nvGraphicFramePr>
        <xdr:cNvPr id="5" name="Chart 4" descr="Example of bar chart showing responses to question 19.">
          <a:extLst>
            <a:ext uri="{FF2B5EF4-FFF2-40B4-BE49-F238E27FC236}">
              <a16:creationId xmlns:a16="http://schemas.microsoft.com/office/drawing/2014/main" id="{6F9D71A5-DB6A-FC41-9C80-4CE4F978A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37648</xdr:colOff>
      <xdr:row>18</xdr:row>
      <xdr:rowOff>4535</xdr:rowOff>
    </xdr:from>
    <xdr:to>
      <xdr:col>16</xdr:col>
      <xdr:colOff>60778</xdr:colOff>
      <xdr:row>43</xdr:row>
      <xdr:rowOff>117929</xdr:rowOff>
    </xdr:to>
    <xdr:graphicFrame macro="">
      <xdr:nvGraphicFramePr>
        <xdr:cNvPr id="2" name="Chart 1" descr="Example of bar chart showing responses to question 3.">
          <a:extLst>
            <a:ext uri="{FF2B5EF4-FFF2-40B4-BE49-F238E27FC236}">
              <a16:creationId xmlns:a16="http://schemas.microsoft.com/office/drawing/2014/main" id="{71ADF81C-8C88-904A-A79F-2FDB4B9503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78468</xdr:colOff>
      <xdr:row>6</xdr:row>
      <xdr:rowOff>132897</xdr:rowOff>
    </xdr:from>
    <xdr:to>
      <xdr:col>18</xdr:col>
      <xdr:colOff>622754</xdr:colOff>
      <xdr:row>31</xdr:row>
      <xdr:rowOff>156935</xdr:rowOff>
    </xdr:to>
    <xdr:graphicFrame macro="">
      <xdr:nvGraphicFramePr>
        <xdr:cNvPr id="3" name="Chart 2" descr="Stacked bar chart for question 7">
          <a:extLst>
            <a:ext uri="{FF2B5EF4-FFF2-40B4-BE49-F238E27FC236}">
              <a16:creationId xmlns:a16="http://schemas.microsoft.com/office/drawing/2014/main" id="{6D98DAD2-EB51-4749-8473-715FB99300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5</xdr:row>
      <xdr:rowOff>0</xdr:rowOff>
    </xdr:from>
    <xdr:to>
      <xdr:col>15</xdr:col>
      <xdr:colOff>353786</xdr:colOff>
      <xdr:row>31</xdr:row>
      <xdr:rowOff>180067</xdr:rowOff>
    </xdr:to>
    <xdr:graphicFrame macro="">
      <xdr:nvGraphicFramePr>
        <xdr:cNvPr id="2" name="Chart 1" descr="Example of bar chart showing responses to question 9.">
          <a:extLst>
            <a:ext uri="{FF2B5EF4-FFF2-40B4-BE49-F238E27FC236}">
              <a16:creationId xmlns:a16="http://schemas.microsoft.com/office/drawing/2014/main" id="{CC69A750-8A85-43A8-974E-CF49B54C2B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780144</xdr:colOff>
      <xdr:row>6</xdr:row>
      <xdr:rowOff>0</xdr:rowOff>
    </xdr:from>
    <xdr:to>
      <xdr:col>15</xdr:col>
      <xdr:colOff>326572</xdr:colOff>
      <xdr:row>33</xdr:row>
      <xdr:rowOff>180067</xdr:rowOff>
    </xdr:to>
    <xdr:graphicFrame macro="">
      <xdr:nvGraphicFramePr>
        <xdr:cNvPr id="12" name="Chart 11" descr="Example of bar chart showing responses to question 16.">
          <a:extLst>
            <a:ext uri="{FF2B5EF4-FFF2-40B4-BE49-F238E27FC236}">
              <a16:creationId xmlns:a16="http://schemas.microsoft.com/office/drawing/2014/main" id="{60CE67CB-5CC8-4A69-832D-4DB31724BD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1183821</xdr:colOff>
      <xdr:row>0</xdr:row>
      <xdr:rowOff>199570</xdr:rowOff>
    </xdr:from>
    <xdr:to>
      <xdr:col>21</xdr:col>
      <xdr:colOff>689428</xdr:colOff>
      <xdr:row>17</xdr:row>
      <xdr:rowOff>90714</xdr:rowOff>
    </xdr:to>
    <xdr:graphicFrame macro="">
      <xdr:nvGraphicFramePr>
        <xdr:cNvPr id="4" name="Chart 3" descr="Line graph for question 13 across 3 pulse waves">
          <a:extLst>
            <a:ext uri="{FF2B5EF4-FFF2-40B4-BE49-F238E27FC236}">
              <a16:creationId xmlns:a16="http://schemas.microsoft.com/office/drawing/2014/main" id="{D051692B-D92C-44E7-8417-D05C5FA66D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9071</xdr:colOff>
      <xdr:row>0</xdr:row>
      <xdr:rowOff>154215</xdr:rowOff>
    </xdr:from>
    <xdr:to>
      <xdr:col>31</xdr:col>
      <xdr:colOff>589643</xdr:colOff>
      <xdr:row>17</xdr:row>
      <xdr:rowOff>108857</xdr:rowOff>
    </xdr:to>
    <xdr:graphicFrame macro="">
      <xdr:nvGraphicFramePr>
        <xdr:cNvPr id="6" name="Chart 5" descr="Summary line graph for question 13 across 3 pulse waves">
          <a:extLst>
            <a:ext uri="{FF2B5EF4-FFF2-40B4-BE49-F238E27FC236}">
              <a16:creationId xmlns:a16="http://schemas.microsoft.com/office/drawing/2014/main" id="{D78088D3-2F57-4563-8142-DC6FBD7D48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33</xdr:col>
      <xdr:colOff>18143</xdr:colOff>
      <xdr:row>0</xdr:row>
      <xdr:rowOff>181430</xdr:rowOff>
    </xdr:from>
    <xdr:to>
      <xdr:col>43</xdr:col>
      <xdr:colOff>149679</xdr:colOff>
      <xdr:row>17</xdr:row>
      <xdr:rowOff>108857</xdr:rowOff>
    </xdr:to>
    <xdr:graphicFrame macro="">
      <xdr:nvGraphicFramePr>
        <xdr:cNvPr id="8" name="Chart 7" descr="Bar graph for question 13 across 3 pulse waves">
          <a:extLst>
            <a:ext uri="{FF2B5EF4-FFF2-40B4-BE49-F238E27FC236}">
              <a16:creationId xmlns:a16="http://schemas.microsoft.com/office/drawing/2014/main" id="{1AE7DDC5-D891-47B3-8A6B-319A47EC91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44</xdr:col>
      <xdr:colOff>36286</xdr:colOff>
      <xdr:row>0</xdr:row>
      <xdr:rowOff>226787</xdr:rowOff>
    </xdr:from>
    <xdr:to>
      <xdr:col>54</xdr:col>
      <xdr:colOff>167821</xdr:colOff>
      <xdr:row>17</xdr:row>
      <xdr:rowOff>145143</xdr:rowOff>
    </xdr:to>
    <xdr:graphicFrame macro="">
      <xdr:nvGraphicFramePr>
        <xdr:cNvPr id="9" name="Chart 8" descr="Summary bar graph for question 13 across 3 pulse waves">
          <a:extLst>
            <a:ext uri="{FF2B5EF4-FFF2-40B4-BE49-F238E27FC236}">
              <a16:creationId xmlns:a16="http://schemas.microsoft.com/office/drawing/2014/main" id="{9D6C9886-E335-40F7-8446-318729A5A8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54429</xdr:colOff>
      <xdr:row>24</xdr:row>
      <xdr:rowOff>176893</xdr:rowOff>
    </xdr:from>
    <xdr:to>
      <xdr:col>21</xdr:col>
      <xdr:colOff>805997</xdr:colOff>
      <xdr:row>41</xdr:row>
      <xdr:rowOff>60327</xdr:rowOff>
    </xdr:to>
    <xdr:graphicFrame macro="">
      <xdr:nvGraphicFramePr>
        <xdr:cNvPr id="10" name="Chart 9" descr="Line graph for question 19 across 3 pulse waves">
          <a:extLst>
            <a:ext uri="{FF2B5EF4-FFF2-40B4-BE49-F238E27FC236}">
              <a16:creationId xmlns:a16="http://schemas.microsoft.com/office/drawing/2014/main" id="{0B6893BC-E307-4064-B149-208968DF7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1215572</xdr:colOff>
      <xdr:row>25</xdr:row>
      <xdr:rowOff>18143</xdr:rowOff>
    </xdr:from>
    <xdr:to>
      <xdr:col>31</xdr:col>
      <xdr:colOff>553358</xdr:colOff>
      <xdr:row>41</xdr:row>
      <xdr:rowOff>172357</xdr:rowOff>
    </xdr:to>
    <xdr:graphicFrame macro="">
      <xdr:nvGraphicFramePr>
        <xdr:cNvPr id="11" name="Chart 10" descr="Summary line graph for question 19 across 3 pulse waves">
          <a:extLst>
            <a:ext uri="{FF2B5EF4-FFF2-40B4-BE49-F238E27FC236}">
              <a16:creationId xmlns:a16="http://schemas.microsoft.com/office/drawing/2014/main" id="{EA78F8BF-B704-40CB-8EFB-2B3484E9CD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33</xdr:col>
      <xdr:colOff>0</xdr:colOff>
      <xdr:row>25</xdr:row>
      <xdr:rowOff>0</xdr:rowOff>
    </xdr:from>
    <xdr:to>
      <xdr:col>43</xdr:col>
      <xdr:colOff>131536</xdr:colOff>
      <xdr:row>41</xdr:row>
      <xdr:rowOff>126999</xdr:rowOff>
    </xdr:to>
    <xdr:graphicFrame macro="">
      <xdr:nvGraphicFramePr>
        <xdr:cNvPr id="12" name="Chart 11" descr="Bar graph for question 19 across 3 pulse waves">
          <a:extLst>
            <a:ext uri="{FF2B5EF4-FFF2-40B4-BE49-F238E27FC236}">
              <a16:creationId xmlns:a16="http://schemas.microsoft.com/office/drawing/2014/main" id="{70EB055D-8663-4C1F-9E49-54105AAEA4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44</xdr:col>
      <xdr:colOff>0</xdr:colOff>
      <xdr:row>25</xdr:row>
      <xdr:rowOff>0</xdr:rowOff>
    </xdr:from>
    <xdr:to>
      <xdr:col>54</xdr:col>
      <xdr:colOff>131535</xdr:colOff>
      <xdr:row>41</xdr:row>
      <xdr:rowOff>117928</xdr:rowOff>
    </xdr:to>
    <xdr:graphicFrame macro="">
      <xdr:nvGraphicFramePr>
        <xdr:cNvPr id="13" name="Chart 12" descr="Summary bar graph for question 19 across 3 pulse waves">
          <a:extLst>
            <a:ext uri="{FF2B5EF4-FFF2-40B4-BE49-F238E27FC236}">
              <a16:creationId xmlns:a16="http://schemas.microsoft.com/office/drawing/2014/main" id="{8E7F7448-C110-46C1-9E6B-A967CB440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1183821</xdr:colOff>
      <xdr:row>0</xdr:row>
      <xdr:rowOff>199570</xdr:rowOff>
    </xdr:from>
    <xdr:to>
      <xdr:col>21</xdr:col>
      <xdr:colOff>689428</xdr:colOff>
      <xdr:row>17</xdr:row>
      <xdr:rowOff>0</xdr:rowOff>
    </xdr:to>
    <xdr:graphicFrame macro="">
      <xdr:nvGraphicFramePr>
        <xdr:cNvPr id="2" name="Chart 1" descr="Line graph for question 3 across 3 pulse waves">
          <a:extLst>
            <a:ext uri="{FF2B5EF4-FFF2-40B4-BE49-F238E27FC236}">
              <a16:creationId xmlns:a16="http://schemas.microsoft.com/office/drawing/2014/main" id="{A2382E88-ED88-4695-A7AC-A203DFA96F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170996</xdr:colOff>
      <xdr:row>0</xdr:row>
      <xdr:rowOff>143783</xdr:rowOff>
    </xdr:from>
    <xdr:to>
      <xdr:col>32</xdr:col>
      <xdr:colOff>302532</xdr:colOff>
      <xdr:row>19</xdr:row>
      <xdr:rowOff>163286</xdr:rowOff>
    </xdr:to>
    <xdr:graphicFrame macro="">
      <xdr:nvGraphicFramePr>
        <xdr:cNvPr id="4" name="Chart 3" descr="Bar graph for question 3 across 3 pulse waves">
          <a:extLst>
            <a:ext uri="{FF2B5EF4-FFF2-40B4-BE49-F238E27FC236}">
              <a16:creationId xmlns:a16="http://schemas.microsoft.com/office/drawing/2014/main" id="{45B0E555-1A21-4EB7-ACD0-F4BD6FD63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customProperty" Target="../customProperty6.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7.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3BC1C-8E69-1F4D-8166-E37B6EB2292E}">
  <sheetPr codeName="Sheet1">
    <tabColor theme="9" tint="0.39997558519241921"/>
  </sheetPr>
  <dimension ref="A1:A14"/>
  <sheetViews>
    <sheetView tabSelected="1" zoomScale="70" zoomScaleNormal="70" workbookViewId="0">
      <selection activeCell="B12" sqref="B12"/>
    </sheetView>
  </sheetViews>
  <sheetFormatPr defaultColWidth="10.796875" defaultRowHeight="18" x14ac:dyDescent="0.35"/>
  <cols>
    <col min="1" max="1" width="101.796875" style="20" customWidth="1"/>
    <col min="2" max="16384" width="10.796875" style="19"/>
  </cols>
  <sheetData>
    <row r="1" spans="1:1" ht="36" x14ac:dyDescent="0.35">
      <c r="A1" s="20" t="s">
        <v>142</v>
      </c>
    </row>
    <row r="3" spans="1:1" x14ac:dyDescent="0.35">
      <c r="A3" s="21" t="s">
        <v>75</v>
      </c>
    </row>
    <row r="5" spans="1:1" x14ac:dyDescent="0.35">
      <c r="A5" s="22" t="s">
        <v>18</v>
      </c>
    </row>
    <row r="7" spans="1:1" x14ac:dyDescent="0.35">
      <c r="A7" s="20" t="s">
        <v>76</v>
      </c>
    </row>
    <row r="8" spans="1:1" x14ac:dyDescent="0.35">
      <c r="A8" s="20" t="s">
        <v>25</v>
      </c>
    </row>
    <row r="9" spans="1:1" x14ac:dyDescent="0.35">
      <c r="A9" s="20" t="s">
        <v>19</v>
      </c>
    </row>
    <row r="10" spans="1:1" ht="36" x14ac:dyDescent="0.35">
      <c r="A10" s="20" t="s">
        <v>24</v>
      </c>
    </row>
    <row r="11" spans="1:1" x14ac:dyDescent="0.35">
      <c r="A11" s="20" t="s">
        <v>26</v>
      </c>
    </row>
    <row r="12" spans="1:1" ht="72" x14ac:dyDescent="0.35">
      <c r="A12" s="20" t="s">
        <v>140</v>
      </c>
    </row>
    <row r="13" spans="1:1" ht="54" x14ac:dyDescent="0.35">
      <c r="A13" s="20" t="s">
        <v>77</v>
      </c>
    </row>
    <row r="14" spans="1:1" ht="72" x14ac:dyDescent="0.35">
      <c r="A14" s="20" t="s">
        <v>78</v>
      </c>
    </row>
  </sheetData>
  <pageMargins left="0.7" right="0.7" top="0.75" bottom="0.75" header="0.3" footer="0.3"/>
  <pageSetup paperSize="9" orientation="portrait" verticalDpi="0" r:id="rId1"/>
  <customProperties>
    <customPr name="Company"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EE968-DFD7-49F3-8AFD-35A47EBD2CE5}">
  <dimension ref="A1:Z26"/>
  <sheetViews>
    <sheetView zoomScale="70" zoomScaleNormal="70" workbookViewId="0">
      <selection activeCell="F11" sqref="F11"/>
    </sheetView>
  </sheetViews>
  <sheetFormatPr defaultColWidth="10.59765625" defaultRowHeight="15.6" x14ac:dyDescent="0.3"/>
  <cols>
    <col min="1" max="1" width="32.09765625" customWidth="1"/>
    <col min="2" max="2" width="13.796875" customWidth="1"/>
    <col min="4" max="4" width="17.59765625" customWidth="1"/>
    <col min="26" max="26" width="12.19921875" customWidth="1"/>
  </cols>
  <sheetData>
    <row r="1" spans="1:4" ht="18" x14ac:dyDescent="0.35">
      <c r="A1" s="29" t="s">
        <v>84</v>
      </c>
    </row>
    <row r="4" spans="1:4" s="2" customFormat="1" ht="73.05" customHeight="1" x14ac:dyDescent="0.3">
      <c r="B4" s="2" t="s">
        <v>60</v>
      </c>
    </row>
    <row r="5" spans="1:4" x14ac:dyDescent="0.3">
      <c r="A5" t="s">
        <v>85</v>
      </c>
      <c r="B5" s="39">
        <v>60</v>
      </c>
      <c r="C5" s="39"/>
      <c r="D5" s="39"/>
    </row>
    <row r="6" spans="1:4" x14ac:dyDescent="0.3">
      <c r="A6" t="s">
        <v>86</v>
      </c>
      <c r="B6" s="39">
        <v>90</v>
      </c>
      <c r="C6" s="39"/>
      <c r="D6" s="39"/>
    </row>
    <row r="7" spans="1:4" x14ac:dyDescent="0.3">
      <c r="A7" t="s">
        <v>87</v>
      </c>
      <c r="B7" s="39">
        <v>150</v>
      </c>
      <c r="C7" s="39"/>
      <c r="D7" s="39"/>
    </row>
    <row r="8" spans="1:4" x14ac:dyDescent="0.3">
      <c r="A8" t="s">
        <v>88</v>
      </c>
      <c r="B8" s="39">
        <v>20</v>
      </c>
      <c r="C8" s="39"/>
      <c r="D8" s="39"/>
    </row>
    <row r="9" spans="1:4" x14ac:dyDescent="0.3">
      <c r="A9" t="s">
        <v>89</v>
      </c>
      <c r="B9" s="39">
        <v>40</v>
      </c>
      <c r="C9" s="39"/>
      <c r="D9" s="39"/>
    </row>
    <row r="10" spans="1:4" x14ac:dyDescent="0.3">
      <c r="A10" t="s">
        <v>90</v>
      </c>
      <c r="B10" s="39">
        <v>110</v>
      </c>
      <c r="C10" s="39"/>
      <c r="D10" s="39"/>
    </row>
    <row r="11" spans="1:4" x14ac:dyDescent="0.3">
      <c r="B11" s="39"/>
      <c r="C11" s="39"/>
      <c r="D11" s="39"/>
    </row>
    <row r="12" spans="1:4" x14ac:dyDescent="0.3">
      <c r="A12" t="s">
        <v>61</v>
      </c>
      <c r="B12" s="39">
        <v>220</v>
      </c>
      <c r="C12" s="39"/>
      <c r="D12" s="39"/>
    </row>
    <row r="16" spans="1:4" ht="12" customHeight="1" x14ac:dyDescent="0.3"/>
    <row r="17" spans="1:26" x14ac:dyDescent="0.3">
      <c r="A17" t="s">
        <v>20</v>
      </c>
      <c r="B17" t="s">
        <v>62</v>
      </c>
      <c r="D17" s="48"/>
    </row>
    <row r="18" spans="1:26" ht="18" x14ac:dyDescent="0.35">
      <c r="A18" t="s">
        <v>85</v>
      </c>
      <c r="B18" s="43">
        <f>B5/$B$12</f>
        <v>0.27272727272727271</v>
      </c>
      <c r="C18" s="49"/>
      <c r="D18" s="44"/>
      <c r="U18" s="31" t="s">
        <v>135</v>
      </c>
      <c r="V18" s="30"/>
      <c r="W18" s="30"/>
      <c r="X18" s="30"/>
      <c r="Y18" s="30"/>
      <c r="Z18" s="30"/>
    </row>
    <row r="19" spans="1:26" x14ac:dyDescent="0.3">
      <c r="A19" t="s">
        <v>86</v>
      </c>
      <c r="B19" s="45">
        <f t="shared" ref="B19:B22" si="0">B6/$B$12</f>
        <v>0.40909090909090912</v>
      </c>
      <c r="C19" s="49"/>
      <c r="D19" s="44"/>
    </row>
    <row r="20" spans="1:26" x14ac:dyDescent="0.3">
      <c r="A20" t="s">
        <v>87</v>
      </c>
      <c r="B20" s="45">
        <f t="shared" si="0"/>
        <v>0.68181818181818177</v>
      </c>
      <c r="C20" s="49"/>
      <c r="D20" s="44"/>
    </row>
    <row r="21" spans="1:26" x14ac:dyDescent="0.3">
      <c r="A21" t="s">
        <v>88</v>
      </c>
      <c r="B21" s="45">
        <f t="shared" si="0"/>
        <v>9.0909090909090912E-2</v>
      </c>
      <c r="C21" s="15"/>
      <c r="D21" s="48"/>
    </row>
    <row r="22" spans="1:26" x14ac:dyDescent="0.3">
      <c r="A22" t="s">
        <v>89</v>
      </c>
      <c r="B22" s="45">
        <f t="shared" si="0"/>
        <v>0.18181818181818182</v>
      </c>
      <c r="C22" s="15"/>
      <c r="D22" s="48"/>
    </row>
    <row r="23" spans="1:26" x14ac:dyDescent="0.3">
      <c r="A23" t="s">
        <v>90</v>
      </c>
      <c r="B23" s="47">
        <f>B10/$B$12</f>
        <v>0.5</v>
      </c>
      <c r="C23" s="15"/>
      <c r="D23" s="48"/>
    </row>
    <row r="24" spans="1:26" x14ac:dyDescent="0.3">
      <c r="D24" s="48"/>
    </row>
    <row r="25" spans="1:26" x14ac:dyDescent="0.3">
      <c r="D25" s="48"/>
    </row>
    <row r="26" spans="1:26" x14ac:dyDescent="0.3">
      <c r="D26" s="48"/>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43654-15BB-40C4-AD8B-65D877DADEF5}">
  <dimension ref="A1:W28"/>
  <sheetViews>
    <sheetView topLeftCell="F1" zoomScale="70" zoomScaleNormal="70" workbookViewId="0">
      <selection activeCell="R9" sqref="R9"/>
    </sheetView>
  </sheetViews>
  <sheetFormatPr defaultColWidth="10.59765625" defaultRowHeight="15.6" x14ac:dyDescent="0.3"/>
  <cols>
    <col min="1" max="1" width="32.09765625" customWidth="1"/>
    <col min="2" max="2" width="13.796875" customWidth="1"/>
    <col min="4" max="4" width="17.59765625" customWidth="1"/>
    <col min="23" max="23" width="27.19921875" customWidth="1"/>
  </cols>
  <sheetData>
    <row r="1" spans="1:4" ht="18" x14ac:dyDescent="0.35">
      <c r="A1" s="29" t="s">
        <v>125</v>
      </c>
    </row>
    <row r="4" spans="1:4" s="2" customFormat="1" ht="73.05" customHeight="1" x14ac:dyDescent="0.3">
      <c r="B4" s="2" t="s">
        <v>60</v>
      </c>
    </row>
    <row r="5" spans="1:4" s="2" customFormat="1" ht="19.5" customHeight="1" x14ac:dyDescent="0.3">
      <c r="A5" s="2" t="s">
        <v>126</v>
      </c>
      <c r="B5" s="39">
        <v>80</v>
      </c>
    </row>
    <row r="6" spans="1:4" x14ac:dyDescent="0.3">
      <c r="A6" t="s">
        <v>127</v>
      </c>
      <c r="B6" s="39">
        <v>80</v>
      </c>
      <c r="C6" s="39"/>
      <c r="D6" s="39"/>
    </row>
    <row r="7" spans="1:4" x14ac:dyDescent="0.3">
      <c r="A7" t="s">
        <v>55</v>
      </c>
      <c r="B7" s="39">
        <v>30</v>
      </c>
      <c r="C7" s="39"/>
      <c r="D7" s="39"/>
    </row>
    <row r="8" spans="1:4" x14ac:dyDescent="0.3">
      <c r="A8" t="s">
        <v>56</v>
      </c>
      <c r="B8" s="39">
        <v>150</v>
      </c>
      <c r="C8" s="39"/>
      <c r="D8" s="39"/>
    </row>
    <row r="9" spans="1:4" x14ac:dyDescent="0.3">
      <c r="A9" t="s">
        <v>57</v>
      </c>
      <c r="B9" s="39">
        <v>15</v>
      </c>
      <c r="C9" s="39"/>
      <c r="D9" s="39"/>
    </row>
    <row r="10" spans="1:4" x14ac:dyDescent="0.3">
      <c r="A10" t="s">
        <v>58</v>
      </c>
      <c r="B10" s="39">
        <v>120</v>
      </c>
      <c r="C10" s="39"/>
      <c r="D10" s="39"/>
    </row>
    <row r="11" spans="1:4" x14ac:dyDescent="0.3">
      <c r="A11" t="s">
        <v>59</v>
      </c>
      <c r="B11" s="39">
        <v>40</v>
      </c>
      <c r="C11" s="39"/>
      <c r="D11" s="39"/>
    </row>
    <row r="12" spans="1:4" x14ac:dyDescent="0.3">
      <c r="B12" s="39"/>
      <c r="C12" s="39"/>
      <c r="D12" s="39"/>
    </row>
    <row r="13" spans="1:4" x14ac:dyDescent="0.3">
      <c r="A13" t="s">
        <v>61</v>
      </c>
      <c r="B13" s="39">
        <v>210</v>
      </c>
      <c r="C13" s="39"/>
      <c r="D13" s="39"/>
    </row>
    <row r="17" spans="1:23" ht="12" customHeight="1" x14ac:dyDescent="0.3"/>
    <row r="18" spans="1:23" x14ac:dyDescent="0.3">
      <c r="A18" t="s">
        <v>20</v>
      </c>
      <c r="B18" t="s">
        <v>62</v>
      </c>
      <c r="D18" s="48"/>
    </row>
    <row r="19" spans="1:23" x14ac:dyDescent="0.3">
      <c r="A19" t="s">
        <v>126</v>
      </c>
      <c r="B19" s="43">
        <f>B5/$B$13</f>
        <v>0.38095238095238093</v>
      </c>
      <c r="D19" s="48"/>
    </row>
    <row r="20" spans="1:23" ht="18" x14ac:dyDescent="0.35">
      <c r="A20" t="s">
        <v>127</v>
      </c>
      <c r="B20" s="45">
        <f t="shared" ref="B20:B24" si="0">B6/$B$13</f>
        <v>0.38095238095238093</v>
      </c>
      <c r="C20" s="49"/>
      <c r="D20" s="44"/>
      <c r="R20" s="31" t="s">
        <v>138</v>
      </c>
      <c r="S20" s="30"/>
      <c r="T20" s="30"/>
      <c r="U20" s="30"/>
      <c r="V20" s="30"/>
      <c r="W20" s="30"/>
    </row>
    <row r="21" spans="1:23" x14ac:dyDescent="0.3">
      <c r="A21" t="s">
        <v>55</v>
      </c>
      <c r="B21" s="45">
        <f t="shared" si="0"/>
        <v>0.14285714285714285</v>
      </c>
      <c r="C21" s="49"/>
      <c r="D21" s="44"/>
    </row>
    <row r="22" spans="1:23" x14ac:dyDescent="0.3">
      <c r="A22" t="s">
        <v>56</v>
      </c>
      <c r="B22" s="45">
        <f t="shared" si="0"/>
        <v>0.7142857142857143</v>
      </c>
      <c r="C22" s="49"/>
      <c r="D22" s="44"/>
    </row>
    <row r="23" spans="1:23" x14ac:dyDescent="0.3">
      <c r="A23" t="s">
        <v>57</v>
      </c>
      <c r="B23" s="45">
        <f t="shared" si="0"/>
        <v>7.1428571428571425E-2</v>
      </c>
      <c r="C23" s="15"/>
      <c r="D23" s="48"/>
    </row>
    <row r="24" spans="1:23" x14ac:dyDescent="0.3">
      <c r="A24" t="s">
        <v>58</v>
      </c>
      <c r="B24" s="45">
        <f t="shared" si="0"/>
        <v>0.5714285714285714</v>
      </c>
      <c r="C24" s="15"/>
      <c r="D24" s="48"/>
    </row>
    <row r="25" spans="1:23" x14ac:dyDescent="0.3">
      <c r="A25" t="s">
        <v>59</v>
      </c>
      <c r="B25" s="47">
        <f>B11/$B$13</f>
        <v>0.19047619047619047</v>
      </c>
      <c r="C25" s="15"/>
      <c r="D25" s="48"/>
    </row>
    <row r="26" spans="1:23" x14ac:dyDescent="0.3">
      <c r="D26" s="48"/>
    </row>
    <row r="27" spans="1:23" x14ac:dyDescent="0.3">
      <c r="D27" s="48"/>
    </row>
    <row r="28" spans="1:23" x14ac:dyDescent="0.3">
      <c r="D28" s="48"/>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D64B5-6989-44CB-BCA6-EE3DF55DCEAF}">
  <sheetPr>
    <tabColor rgb="FF00B0F0"/>
  </sheetPr>
  <dimension ref="B1:V36"/>
  <sheetViews>
    <sheetView topLeftCell="A13" zoomScale="70" zoomScaleNormal="70" workbookViewId="0">
      <selection activeCell="D16" sqref="D16"/>
    </sheetView>
  </sheetViews>
  <sheetFormatPr defaultColWidth="10.59765625" defaultRowHeight="15.6" x14ac:dyDescent="0.3"/>
  <cols>
    <col min="2" max="2" width="15.796875" bestFit="1" customWidth="1"/>
    <col min="3" max="5" width="33.796875" customWidth="1"/>
    <col min="6" max="6" width="21.59765625" customWidth="1"/>
    <col min="7" max="9" width="24.5" customWidth="1"/>
    <col min="10" max="10" width="10.296875" style="62" customWidth="1"/>
    <col min="11" max="11" width="30.09765625" style="62" bestFit="1" customWidth="1"/>
    <col min="12" max="14" width="24.5" style="62" customWidth="1"/>
    <col min="15" max="22" width="16.296875" customWidth="1"/>
  </cols>
  <sheetData>
    <row r="1" spans="2:22" s="2" customFormat="1" ht="120" customHeight="1" x14ac:dyDescent="0.35">
      <c r="C1" s="20" t="s">
        <v>128</v>
      </c>
      <c r="D1" s="20"/>
      <c r="E1" s="72"/>
      <c r="F1" s="8"/>
      <c r="G1" s="73" t="s">
        <v>117</v>
      </c>
      <c r="H1" s="73"/>
      <c r="I1" s="74"/>
      <c r="J1" s="58"/>
      <c r="K1" s="8"/>
      <c r="L1" s="73" t="s">
        <v>117</v>
      </c>
      <c r="M1" s="73"/>
      <c r="N1" s="74"/>
      <c r="O1" s="50"/>
      <c r="P1" s="50"/>
      <c r="Q1" s="50"/>
      <c r="R1" s="50"/>
      <c r="S1" s="50"/>
      <c r="T1" s="50"/>
      <c r="U1" s="50"/>
      <c r="V1" s="50"/>
    </row>
    <row r="2" spans="2:22" s="2" customFormat="1" ht="33" customHeight="1" x14ac:dyDescent="0.3">
      <c r="C2" s="69" t="s">
        <v>63</v>
      </c>
      <c r="D2" s="69" t="s">
        <v>64</v>
      </c>
      <c r="E2" s="69" t="s">
        <v>129</v>
      </c>
      <c r="F2" s="70"/>
      <c r="G2" s="69" t="s">
        <v>65</v>
      </c>
      <c r="H2" s="69" t="s">
        <v>66</v>
      </c>
      <c r="I2" s="68" t="s">
        <v>130</v>
      </c>
      <c r="J2" s="71"/>
      <c r="K2" s="70"/>
      <c r="L2" s="69" t="s">
        <v>65</v>
      </c>
      <c r="M2" s="69" t="s">
        <v>66</v>
      </c>
      <c r="N2" s="68" t="s">
        <v>130</v>
      </c>
      <c r="O2" s="50"/>
      <c r="P2" s="50"/>
      <c r="Q2" s="50"/>
      <c r="R2" s="50"/>
      <c r="S2" s="50"/>
      <c r="T2" s="50"/>
      <c r="U2" s="50"/>
      <c r="V2" s="50"/>
    </row>
    <row r="3" spans="2:22" x14ac:dyDescent="0.3">
      <c r="B3" t="s">
        <v>4</v>
      </c>
      <c r="C3" s="39">
        <v>15</v>
      </c>
      <c r="D3" s="39">
        <v>20</v>
      </c>
      <c r="E3" s="39">
        <v>25</v>
      </c>
      <c r="F3" s="9" t="s">
        <v>4</v>
      </c>
      <c r="G3" s="54">
        <f>C3/$C$11</f>
        <v>6.097560975609756E-2</v>
      </c>
      <c r="H3" s="54">
        <f>D3/$D$11</f>
        <v>8.4388185654008435E-2</v>
      </c>
      <c r="I3" s="55">
        <f>E3/$E$11</f>
        <v>0.1</v>
      </c>
      <c r="J3" s="60"/>
      <c r="K3" s="9" t="s">
        <v>67</v>
      </c>
      <c r="L3" s="54">
        <f>SUM(G3:G5)</f>
        <v>0.52845528455284563</v>
      </c>
      <c r="M3" s="54">
        <f>SUM(H3:H5)</f>
        <v>0.72151898734177211</v>
      </c>
      <c r="N3" s="55">
        <f>SUM(I3:I5)</f>
        <v>0.72</v>
      </c>
      <c r="O3" s="51"/>
      <c r="P3" s="51"/>
      <c r="Q3" s="51"/>
      <c r="R3" s="51"/>
      <c r="S3" s="51"/>
      <c r="T3" s="51"/>
      <c r="U3" s="51"/>
      <c r="V3" s="51"/>
    </row>
    <row r="4" spans="2:22" x14ac:dyDescent="0.3">
      <c r="B4" t="s">
        <v>5</v>
      </c>
      <c r="C4" s="39">
        <v>26</v>
      </c>
      <c r="D4" s="39">
        <v>30</v>
      </c>
      <c r="E4" s="39">
        <v>35</v>
      </c>
      <c r="F4" s="9" t="s">
        <v>5</v>
      </c>
      <c r="G4" s="54">
        <f t="shared" ref="G4:G9" si="0">C4/$C$11</f>
        <v>0.10569105691056911</v>
      </c>
      <c r="H4" s="54">
        <f t="shared" ref="H4:H9" si="1">D4/$D$11</f>
        <v>0.12658227848101267</v>
      </c>
      <c r="I4" s="55">
        <f t="shared" ref="I4:I9" si="2">E4/$E$11</f>
        <v>0.14000000000000001</v>
      </c>
      <c r="J4" s="60"/>
      <c r="K4" s="9" t="s">
        <v>7</v>
      </c>
      <c r="L4" s="54">
        <f>G6</f>
        <v>0.21951219512195122</v>
      </c>
      <c r="M4" s="54">
        <f t="shared" ref="M4" si="3">H6</f>
        <v>0.12658227848101267</v>
      </c>
      <c r="N4" s="55">
        <f>I6</f>
        <v>0.08</v>
      </c>
      <c r="O4" s="51"/>
      <c r="P4" s="51"/>
      <c r="Q4" s="51"/>
      <c r="R4" s="51"/>
      <c r="S4" s="51"/>
      <c r="T4" s="51"/>
      <c r="U4" s="51"/>
      <c r="V4" s="51"/>
    </row>
    <row r="5" spans="2:22" x14ac:dyDescent="0.3">
      <c r="B5" t="s">
        <v>6</v>
      </c>
      <c r="C5" s="39">
        <v>89</v>
      </c>
      <c r="D5" s="39">
        <v>121</v>
      </c>
      <c r="E5" s="39">
        <v>120</v>
      </c>
      <c r="F5" s="9" t="s">
        <v>6</v>
      </c>
      <c r="G5" s="54">
        <f t="shared" si="0"/>
        <v>0.36178861788617889</v>
      </c>
      <c r="H5" s="54">
        <f>D5/$D$11</f>
        <v>0.51054852320675104</v>
      </c>
      <c r="I5" s="55">
        <f t="shared" si="2"/>
        <v>0.48</v>
      </c>
      <c r="J5" s="60"/>
      <c r="K5" s="9" t="s">
        <v>68</v>
      </c>
      <c r="L5" s="54">
        <f>SUM(G7:G9)</f>
        <v>0.25203252032520324</v>
      </c>
      <c r="M5" s="54">
        <f>SUM(H7:H9)</f>
        <v>0.15189873417721519</v>
      </c>
      <c r="N5" s="55">
        <f>SUM(I7:I9)</f>
        <v>0.2</v>
      </c>
      <c r="O5" s="51"/>
      <c r="P5" s="51"/>
      <c r="Q5" s="51"/>
      <c r="R5" s="51"/>
      <c r="S5" s="51"/>
      <c r="T5" s="51"/>
      <c r="U5" s="51"/>
      <c r="V5" s="51"/>
    </row>
    <row r="6" spans="2:22" x14ac:dyDescent="0.3">
      <c r="B6" t="s">
        <v>7</v>
      </c>
      <c r="C6" s="39">
        <v>54</v>
      </c>
      <c r="D6" s="39">
        <v>30</v>
      </c>
      <c r="E6" s="39">
        <v>20</v>
      </c>
      <c r="F6" s="9" t="s">
        <v>7</v>
      </c>
      <c r="G6" s="54">
        <f t="shared" si="0"/>
        <v>0.21951219512195122</v>
      </c>
      <c r="H6" s="54">
        <f t="shared" si="1"/>
        <v>0.12658227848101267</v>
      </c>
      <c r="I6" s="55">
        <f t="shared" si="2"/>
        <v>0.08</v>
      </c>
      <c r="J6" s="60"/>
      <c r="K6" s="9"/>
      <c r="L6" s="54"/>
      <c r="M6" s="54"/>
      <c r="N6" s="55"/>
      <c r="O6" s="51"/>
      <c r="P6" s="51"/>
      <c r="Q6" s="51"/>
      <c r="R6" s="51"/>
      <c r="S6" s="51"/>
      <c r="T6" s="51"/>
      <c r="U6" s="51"/>
      <c r="V6" s="51"/>
    </row>
    <row r="7" spans="2:22" x14ac:dyDescent="0.3">
      <c r="B7" t="s">
        <v>8</v>
      </c>
      <c r="C7" s="39">
        <v>41</v>
      </c>
      <c r="D7" s="39">
        <v>21</v>
      </c>
      <c r="E7" s="39">
        <v>31</v>
      </c>
      <c r="F7" s="9" t="s">
        <v>8</v>
      </c>
      <c r="G7" s="54">
        <f t="shared" si="0"/>
        <v>0.16666666666666666</v>
      </c>
      <c r="H7" s="54">
        <f t="shared" si="1"/>
        <v>8.8607594936708861E-2</v>
      </c>
      <c r="I7" s="55">
        <f>E7/$E$11</f>
        <v>0.124</v>
      </c>
      <c r="J7" s="60"/>
      <c r="K7" s="9"/>
      <c r="L7" s="54"/>
      <c r="M7" s="54"/>
      <c r="N7" s="55"/>
      <c r="O7" s="51"/>
      <c r="P7" s="51"/>
      <c r="Q7" s="51"/>
      <c r="R7" s="51"/>
      <c r="S7" s="51"/>
      <c r="T7" s="51"/>
      <c r="U7" s="51"/>
      <c r="V7" s="51"/>
    </row>
    <row r="8" spans="2:22" x14ac:dyDescent="0.3">
      <c r="B8" t="s">
        <v>9</v>
      </c>
      <c r="C8" s="39">
        <v>12</v>
      </c>
      <c r="D8" s="39">
        <v>6</v>
      </c>
      <c r="E8" s="39">
        <v>10</v>
      </c>
      <c r="F8" s="9" t="s">
        <v>9</v>
      </c>
      <c r="G8" s="54">
        <f t="shared" si="0"/>
        <v>4.878048780487805E-2</v>
      </c>
      <c r="H8" s="54">
        <f t="shared" si="1"/>
        <v>2.5316455696202531E-2</v>
      </c>
      <c r="I8" s="55">
        <f t="shared" si="2"/>
        <v>0.04</v>
      </c>
      <c r="J8" s="60"/>
      <c r="K8" s="9"/>
      <c r="L8" s="54"/>
      <c r="M8" s="54"/>
      <c r="N8" s="55"/>
      <c r="O8" s="51"/>
      <c r="P8" s="51"/>
      <c r="Q8" s="51"/>
      <c r="R8" s="51"/>
      <c r="S8" s="51"/>
      <c r="T8" s="51"/>
      <c r="U8" s="51"/>
      <c r="V8" s="51"/>
    </row>
    <row r="9" spans="2:22" x14ac:dyDescent="0.3">
      <c r="B9" t="s">
        <v>10</v>
      </c>
      <c r="C9" s="39">
        <v>9</v>
      </c>
      <c r="D9" s="39">
        <v>9</v>
      </c>
      <c r="E9" s="39">
        <v>9</v>
      </c>
      <c r="F9" s="11" t="s">
        <v>10</v>
      </c>
      <c r="G9" s="56">
        <f t="shared" si="0"/>
        <v>3.6585365853658534E-2</v>
      </c>
      <c r="H9" s="56">
        <f t="shared" si="1"/>
        <v>3.7974683544303799E-2</v>
      </c>
      <c r="I9" s="57">
        <f t="shared" si="2"/>
        <v>3.5999999999999997E-2</v>
      </c>
      <c r="J9" s="60"/>
      <c r="K9" s="11"/>
      <c r="L9" s="56"/>
      <c r="M9" s="56"/>
      <c r="N9" s="57"/>
      <c r="O9" s="51"/>
      <c r="P9" s="51"/>
      <c r="Q9" s="51"/>
      <c r="R9" s="51"/>
      <c r="S9" s="51"/>
      <c r="T9" s="51"/>
      <c r="U9" s="51"/>
      <c r="V9" s="51"/>
    </row>
    <row r="10" spans="2:22" x14ac:dyDescent="0.3">
      <c r="I10" s="1"/>
      <c r="J10" s="61"/>
      <c r="K10"/>
      <c r="L10"/>
      <c r="M10"/>
      <c r="N10" s="1"/>
      <c r="O10" s="1"/>
      <c r="P10" s="1"/>
      <c r="Q10" s="1"/>
      <c r="R10" s="1"/>
      <c r="S10" s="1"/>
      <c r="T10" s="1"/>
      <c r="U10" s="1"/>
      <c r="V10" s="1"/>
    </row>
    <row r="11" spans="2:22" x14ac:dyDescent="0.3">
      <c r="B11" t="s">
        <v>11</v>
      </c>
      <c r="C11">
        <f>SUM(C3:C9)</f>
        <v>246</v>
      </c>
      <c r="D11">
        <f>SUM(D3:D9)</f>
        <v>237</v>
      </c>
      <c r="E11">
        <f>SUM(E3:E9)</f>
        <v>250</v>
      </c>
      <c r="G11" s="1">
        <f t="shared" ref="G11:H11" si="4">SUM(G3:G9)</f>
        <v>1</v>
      </c>
      <c r="H11" s="1">
        <f t="shared" si="4"/>
        <v>1</v>
      </c>
      <c r="I11" s="1">
        <f>SUM(I3:I9)</f>
        <v>1</v>
      </c>
      <c r="J11" s="61"/>
      <c r="K11"/>
      <c r="L11" s="1">
        <f>SUM(L3:L6)</f>
        <v>1</v>
      </c>
      <c r="M11" s="1">
        <f t="shared" ref="M11:N11" si="5">SUM(M3:M6)</f>
        <v>1</v>
      </c>
      <c r="N11" s="1">
        <f t="shared" si="5"/>
        <v>1</v>
      </c>
      <c r="O11" s="1"/>
      <c r="P11" s="1"/>
      <c r="Q11" s="1"/>
      <c r="R11" s="1"/>
      <c r="S11" s="1"/>
      <c r="T11" s="1"/>
      <c r="U11" s="1"/>
      <c r="V11" s="1"/>
    </row>
    <row r="26" spans="2:22" s="2" customFormat="1" ht="120" customHeight="1" x14ac:dyDescent="0.35">
      <c r="C26" s="20" t="s">
        <v>131</v>
      </c>
      <c r="D26" s="20"/>
      <c r="E26" s="72"/>
      <c r="F26" s="8"/>
      <c r="G26" s="73" t="s">
        <v>120</v>
      </c>
      <c r="H26" s="73"/>
      <c r="I26" s="74"/>
      <c r="J26" s="58"/>
      <c r="K26" s="8"/>
      <c r="L26" s="73" t="s">
        <v>120</v>
      </c>
      <c r="M26" s="73"/>
      <c r="N26" s="74"/>
      <c r="O26" s="50"/>
      <c r="P26" s="50"/>
      <c r="Q26" s="50"/>
      <c r="R26" s="50"/>
      <c r="S26" s="50"/>
      <c r="T26" s="50"/>
      <c r="U26" s="50"/>
      <c r="V26" s="50"/>
    </row>
    <row r="27" spans="2:22" s="2" customFormat="1" ht="33" customHeight="1" x14ac:dyDescent="0.3">
      <c r="C27" s="69" t="s">
        <v>63</v>
      </c>
      <c r="D27" s="69" t="s">
        <v>64</v>
      </c>
      <c r="E27" s="69" t="s">
        <v>129</v>
      </c>
      <c r="F27" s="70"/>
      <c r="G27" s="69" t="s">
        <v>65</v>
      </c>
      <c r="H27" s="69" t="s">
        <v>66</v>
      </c>
      <c r="I27" s="68" t="s">
        <v>130</v>
      </c>
      <c r="J27" s="71"/>
      <c r="K27" s="70"/>
      <c r="L27" s="69" t="s">
        <v>65</v>
      </c>
      <c r="M27" s="69" t="s">
        <v>66</v>
      </c>
      <c r="N27" s="68" t="s">
        <v>130</v>
      </c>
      <c r="O27" s="50"/>
      <c r="P27" s="50"/>
      <c r="Q27" s="50"/>
      <c r="R27" s="50"/>
      <c r="S27" s="50"/>
      <c r="T27" s="50"/>
      <c r="U27" s="50"/>
      <c r="V27" s="50"/>
    </row>
    <row r="28" spans="2:22" x14ac:dyDescent="0.3">
      <c r="B28" t="s">
        <v>4</v>
      </c>
      <c r="C28" s="39">
        <v>2</v>
      </c>
      <c r="D28" s="39">
        <v>2</v>
      </c>
      <c r="E28" s="39">
        <v>3</v>
      </c>
      <c r="F28" s="9" t="s">
        <v>4</v>
      </c>
      <c r="G28" s="54">
        <f t="shared" ref="G28:G34" si="6">C28/$C$36</f>
        <v>8.3333333333333332E-3</v>
      </c>
      <c r="H28" s="54">
        <f>D28/$D$36</f>
        <v>8.4033613445378148E-3</v>
      </c>
      <c r="I28" s="55">
        <f>E28/$E$36</f>
        <v>1.1583011583011582E-2</v>
      </c>
      <c r="J28" s="60"/>
      <c r="K28" s="9" t="s">
        <v>67</v>
      </c>
      <c r="L28" s="54">
        <f>SUM(G28:G30)</f>
        <v>0.33750000000000002</v>
      </c>
      <c r="M28" s="54">
        <f t="shared" ref="M28" si="7">SUM(H28:H30)</f>
        <v>0.31932773109243695</v>
      </c>
      <c r="N28" s="55">
        <f>SUM(I28:I30)</f>
        <v>0.20463320463320464</v>
      </c>
      <c r="O28" s="51"/>
      <c r="P28" s="51"/>
      <c r="Q28" s="51"/>
      <c r="R28" s="51"/>
      <c r="S28" s="51"/>
      <c r="T28" s="51"/>
      <c r="U28" s="51"/>
      <c r="V28" s="51"/>
    </row>
    <row r="29" spans="2:22" x14ac:dyDescent="0.3">
      <c r="B29" t="s">
        <v>5</v>
      </c>
      <c r="C29" s="39">
        <v>24</v>
      </c>
      <c r="D29" s="39">
        <v>29</v>
      </c>
      <c r="E29" s="39">
        <v>15</v>
      </c>
      <c r="F29" s="9" t="s">
        <v>5</v>
      </c>
      <c r="G29" s="54">
        <f t="shared" si="6"/>
        <v>0.1</v>
      </c>
      <c r="H29" s="54">
        <f t="shared" ref="H29:H34" si="8">D29/$D$36</f>
        <v>0.12184873949579832</v>
      </c>
      <c r="I29" s="55">
        <f t="shared" ref="I29:I34" si="9">E29/$E$36</f>
        <v>5.7915057915057917E-2</v>
      </c>
      <c r="J29" s="60"/>
      <c r="K29" s="9" t="s">
        <v>7</v>
      </c>
      <c r="L29" s="54">
        <f>G31</f>
        <v>0.42499999999999999</v>
      </c>
      <c r="M29" s="54">
        <f t="shared" ref="M29" si="10">H31</f>
        <v>0.37815126050420167</v>
      </c>
      <c r="N29" s="55">
        <f>I31</f>
        <v>0.46332046332046334</v>
      </c>
      <c r="O29" s="51"/>
      <c r="P29" s="51"/>
      <c r="Q29" s="51"/>
      <c r="R29" s="51"/>
      <c r="S29" s="51"/>
      <c r="T29" s="51"/>
      <c r="U29" s="51"/>
      <c r="V29" s="51"/>
    </row>
    <row r="30" spans="2:22" x14ac:dyDescent="0.3">
      <c r="B30" t="s">
        <v>6</v>
      </c>
      <c r="C30" s="39">
        <v>55</v>
      </c>
      <c r="D30" s="39">
        <v>45</v>
      </c>
      <c r="E30" s="39">
        <v>35</v>
      </c>
      <c r="F30" s="9" t="s">
        <v>6</v>
      </c>
      <c r="G30" s="54">
        <f t="shared" si="6"/>
        <v>0.22916666666666666</v>
      </c>
      <c r="H30" s="54">
        <f>D30/$D$36</f>
        <v>0.18907563025210083</v>
      </c>
      <c r="I30" s="55">
        <f t="shared" si="9"/>
        <v>0.13513513513513514</v>
      </c>
      <c r="J30" s="60"/>
      <c r="K30" s="9" t="s">
        <v>68</v>
      </c>
      <c r="L30" s="54">
        <f>SUM(G32:G34)</f>
        <v>0.23750000000000002</v>
      </c>
      <c r="M30" s="54">
        <f>SUM(H32:H34)</f>
        <v>0.30252100840336132</v>
      </c>
      <c r="N30" s="55">
        <f>SUM(I32:I34)</f>
        <v>0.33204633204633205</v>
      </c>
      <c r="O30" s="51"/>
      <c r="P30" s="51"/>
      <c r="Q30" s="51"/>
      <c r="R30" s="51"/>
      <c r="S30" s="51"/>
      <c r="T30" s="51"/>
      <c r="U30" s="51"/>
      <c r="V30" s="51"/>
    </row>
    <row r="31" spans="2:22" x14ac:dyDescent="0.3">
      <c r="B31" t="s">
        <v>7</v>
      </c>
      <c r="C31" s="39">
        <v>102</v>
      </c>
      <c r="D31" s="39">
        <v>90</v>
      </c>
      <c r="E31" s="39">
        <v>120</v>
      </c>
      <c r="F31" s="9" t="s">
        <v>7</v>
      </c>
      <c r="G31" s="54">
        <f>C31/$C$36</f>
        <v>0.42499999999999999</v>
      </c>
      <c r="H31" s="54">
        <f t="shared" si="8"/>
        <v>0.37815126050420167</v>
      </c>
      <c r="I31" s="55">
        <f t="shared" si="9"/>
        <v>0.46332046332046334</v>
      </c>
      <c r="J31" s="60"/>
      <c r="K31" s="9"/>
      <c r="L31" s="54"/>
      <c r="M31" s="54"/>
      <c r="N31" s="55"/>
      <c r="O31" s="51"/>
      <c r="P31" s="51"/>
      <c r="Q31" s="51"/>
      <c r="R31" s="51"/>
      <c r="S31" s="51"/>
      <c r="T31" s="51"/>
      <c r="U31" s="51"/>
      <c r="V31" s="51"/>
    </row>
    <row r="32" spans="2:22" x14ac:dyDescent="0.3">
      <c r="B32" t="s">
        <v>8</v>
      </c>
      <c r="C32" s="39">
        <v>33</v>
      </c>
      <c r="D32" s="39">
        <v>31</v>
      </c>
      <c r="E32" s="39">
        <v>41</v>
      </c>
      <c r="F32" s="9" t="s">
        <v>8</v>
      </c>
      <c r="G32" s="54">
        <f t="shared" si="6"/>
        <v>0.13750000000000001</v>
      </c>
      <c r="H32" s="54">
        <f t="shared" si="8"/>
        <v>0.13025210084033614</v>
      </c>
      <c r="I32" s="55">
        <f>E32/$E$36</f>
        <v>0.15830115830115829</v>
      </c>
      <c r="J32" s="60"/>
      <c r="K32" s="9"/>
      <c r="L32" s="54"/>
      <c r="M32" s="54"/>
      <c r="N32" s="55"/>
      <c r="O32" s="51"/>
      <c r="P32" s="51"/>
      <c r="Q32" s="51"/>
      <c r="R32" s="51"/>
      <c r="S32" s="51"/>
      <c r="T32" s="51"/>
      <c r="U32" s="51"/>
      <c r="V32" s="51"/>
    </row>
    <row r="33" spans="2:22" x14ac:dyDescent="0.3">
      <c r="B33" t="s">
        <v>9</v>
      </c>
      <c r="C33" s="39">
        <v>22</v>
      </c>
      <c r="D33" s="39">
        <v>32</v>
      </c>
      <c r="E33" s="39">
        <v>30</v>
      </c>
      <c r="F33" s="9" t="s">
        <v>9</v>
      </c>
      <c r="G33" s="54">
        <f t="shared" si="6"/>
        <v>9.166666666666666E-2</v>
      </c>
      <c r="H33" s="54">
        <f t="shared" si="8"/>
        <v>0.13445378151260504</v>
      </c>
      <c r="I33" s="55">
        <f t="shared" si="9"/>
        <v>0.11583011583011583</v>
      </c>
      <c r="J33" s="60"/>
      <c r="K33" s="9"/>
      <c r="L33" s="54"/>
      <c r="M33" s="54"/>
      <c r="N33" s="55"/>
      <c r="O33" s="51"/>
      <c r="P33" s="51"/>
      <c r="Q33" s="51"/>
      <c r="R33" s="51"/>
      <c r="S33" s="51"/>
      <c r="T33" s="51"/>
      <c r="U33" s="51"/>
      <c r="V33" s="51"/>
    </row>
    <row r="34" spans="2:22" x14ac:dyDescent="0.3">
      <c r="B34" t="s">
        <v>10</v>
      </c>
      <c r="C34" s="39">
        <v>2</v>
      </c>
      <c r="D34" s="39">
        <v>9</v>
      </c>
      <c r="E34" s="39">
        <v>15</v>
      </c>
      <c r="F34" s="11" t="s">
        <v>10</v>
      </c>
      <c r="G34" s="56">
        <f t="shared" si="6"/>
        <v>8.3333333333333332E-3</v>
      </c>
      <c r="H34" s="56">
        <f t="shared" si="8"/>
        <v>3.7815126050420166E-2</v>
      </c>
      <c r="I34" s="57">
        <f t="shared" si="9"/>
        <v>5.7915057915057917E-2</v>
      </c>
      <c r="J34" s="60"/>
      <c r="K34" s="11"/>
      <c r="L34" s="56"/>
      <c r="M34" s="56"/>
      <c r="N34" s="57"/>
      <c r="O34" s="51"/>
      <c r="P34" s="51"/>
      <c r="Q34" s="51"/>
      <c r="R34" s="51"/>
      <c r="S34" s="51"/>
      <c r="T34" s="51"/>
      <c r="U34" s="51"/>
      <c r="V34" s="51"/>
    </row>
    <row r="35" spans="2:22" x14ac:dyDescent="0.3">
      <c r="I35" s="1"/>
      <c r="J35" s="61"/>
      <c r="K35"/>
      <c r="L35"/>
      <c r="M35"/>
      <c r="N35" s="1"/>
      <c r="O35" s="1"/>
      <c r="P35" s="1"/>
      <c r="Q35" s="1"/>
      <c r="R35" s="1"/>
      <c r="S35" s="1"/>
      <c r="T35" s="1"/>
      <c r="U35" s="1"/>
      <c r="V35" s="1"/>
    </row>
    <row r="36" spans="2:22" x14ac:dyDescent="0.3">
      <c r="B36" t="s">
        <v>11</v>
      </c>
      <c r="C36">
        <f>SUM(C28:C34)</f>
        <v>240</v>
      </c>
      <c r="D36">
        <f>SUM(D28:D34)</f>
        <v>238</v>
      </c>
      <c r="E36">
        <f>SUM(E28:E34)</f>
        <v>259</v>
      </c>
      <c r="G36" s="1">
        <f>SUM(G28:G34)</f>
        <v>0.99999999999999989</v>
      </c>
      <c r="H36" s="1">
        <f t="shared" ref="H36" si="11">SUM(H28:H34)</f>
        <v>0.99999999999999989</v>
      </c>
      <c r="I36" s="1">
        <f>SUM(I28:I34)</f>
        <v>1</v>
      </c>
      <c r="J36" s="61"/>
      <c r="K36"/>
      <c r="L36" s="1">
        <f>SUM(L28:L31)</f>
        <v>1</v>
      </c>
      <c r="M36" s="1">
        <f t="shared" ref="M36:N36" si="12">SUM(M28:M31)</f>
        <v>1</v>
      </c>
      <c r="N36" s="1">
        <f t="shared" si="12"/>
        <v>1</v>
      </c>
      <c r="O36" s="1"/>
      <c r="P36" s="1"/>
      <c r="Q36" s="1"/>
      <c r="R36" s="1"/>
      <c r="S36" s="1"/>
      <c r="T36" s="1"/>
      <c r="U36" s="1"/>
      <c r="V36" s="1"/>
    </row>
  </sheetData>
  <pageMargins left="0.7" right="0.7" top="0.75" bottom="0.75" header="0.3" footer="0.3"/>
  <pageSetup paperSize="9" orientation="portrait" horizontalDpi="4294967293"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9B205-DEDE-4291-A536-0569EAD941B7}">
  <sheetPr>
    <tabColor rgb="FF00B0F0"/>
  </sheetPr>
  <dimension ref="B1:V11"/>
  <sheetViews>
    <sheetView zoomScale="70" zoomScaleNormal="70" workbookViewId="0">
      <selection activeCell="V1" sqref="V1"/>
    </sheetView>
  </sheetViews>
  <sheetFormatPr defaultColWidth="10.59765625" defaultRowHeight="15.6" x14ac:dyDescent="0.3"/>
  <cols>
    <col min="2" max="2" width="31.69921875" bestFit="1" customWidth="1"/>
    <col min="3" max="8" width="23.796875" customWidth="1"/>
    <col min="9" max="9" width="24.8984375" customWidth="1"/>
    <col min="10" max="10" width="31.69921875" bestFit="1" customWidth="1"/>
    <col min="11" max="13" width="24.5" customWidth="1"/>
    <col min="14" max="14" width="10.296875" style="62" customWidth="1"/>
    <col min="15" max="22" width="16.296875" customWidth="1"/>
  </cols>
  <sheetData>
    <row r="1" spans="2:22" s="2" customFormat="1" ht="120" customHeight="1" x14ac:dyDescent="0.35">
      <c r="C1" s="76" t="s">
        <v>132</v>
      </c>
      <c r="D1" s="75"/>
      <c r="E1" s="75"/>
      <c r="F1" s="75"/>
      <c r="G1" s="75"/>
      <c r="H1" s="75"/>
      <c r="I1" s="63"/>
      <c r="J1" s="8"/>
      <c r="K1" s="73" t="s">
        <v>133</v>
      </c>
      <c r="L1" s="73"/>
      <c r="M1" s="74"/>
      <c r="N1" s="58"/>
      <c r="O1" s="50"/>
      <c r="P1" s="50"/>
      <c r="Q1" s="50"/>
      <c r="R1" s="50"/>
      <c r="S1" s="50"/>
      <c r="T1" s="50"/>
      <c r="U1" s="50"/>
      <c r="V1" s="50"/>
    </row>
    <row r="2" spans="2:22" s="2" customFormat="1" ht="33" customHeight="1" x14ac:dyDescent="0.3">
      <c r="C2" s="69" t="s">
        <v>63</v>
      </c>
      <c r="D2" s="69" t="s">
        <v>63</v>
      </c>
      <c r="E2" s="69" t="s">
        <v>64</v>
      </c>
      <c r="F2" s="69" t="s">
        <v>64</v>
      </c>
      <c r="G2" s="69" t="s">
        <v>129</v>
      </c>
      <c r="H2" s="69" t="s">
        <v>129</v>
      </c>
      <c r="I2" s="64"/>
      <c r="J2" s="52"/>
      <c r="K2" s="67" t="s">
        <v>65</v>
      </c>
      <c r="L2" s="67" t="s">
        <v>66</v>
      </c>
      <c r="M2" s="68" t="s">
        <v>130</v>
      </c>
      <c r="N2" s="59"/>
      <c r="O2" s="50"/>
      <c r="P2" s="50"/>
      <c r="Q2" s="50"/>
      <c r="R2" s="50"/>
      <c r="S2" s="50"/>
      <c r="T2" s="50"/>
      <c r="U2" s="50"/>
      <c r="V2" s="50"/>
    </row>
    <row r="3" spans="2:22" s="2" customFormat="1" ht="33" customHeight="1" x14ac:dyDescent="0.3">
      <c r="C3" s="53" t="s">
        <v>45</v>
      </c>
      <c r="D3" s="53" t="s">
        <v>46</v>
      </c>
      <c r="E3" s="53" t="s">
        <v>45</v>
      </c>
      <c r="F3" s="53" t="s">
        <v>46</v>
      </c>
      <c r="G3" s="53" t="s">
        <v>45</v>
      </c>
      <c r="H3" s="53" t="s">
        <v>46</v>
      </c>
      <c r="I3" s="64"/>
      <c r="J3" s="15" t="s">
        <v>39</v>
      </c>
      <c r="K3" s="54">
        <f>C4/SUM(C4:D4)</f>
        <v>0.15</v>
      </c>
      <c r="L3" s="54">
        <f>E4/SUM(E4:F4)</f>
        <v>0.125</v>
      </c>
      <c r="M3" s="55">
        <f>G4/SUM(G4:H4)</f>
        <v>0.1</v>
      </c>
      <c r="N3" s="59"/>
      <c r="O3" s="50"/>
      <c r="P3" s="50"/>
      <c r="Q3" s="50"/>
      <c r="R3" s="50"/>
      <c r="S3" s="50"/>
      <c r="T3" s="50"/>
      <c r="U3" s="50"/>
      <c r="V3" s="50"/>
    </row>
    <row r="4" spans="2:22" x14ac:dyDescent="0.3">
      <c r="B4" t="s">
        <v>39</v>
      </c>
      <c r="C4" s="39">
        <v>30</v>
      </c>
      <c r="D4" s="39">
        <v>170</v>
      </c>
      <c r="E4" s="39">
        <v>25</v>
      </c>
      <c r="F4" s="39">
        <v>175</v>
      </c>
      <c r="G4" s="39">
        <v>20</v>
      </c>
      <c r="H4" s="39">
        <v>180</v>
      </c>
      <c r="I4" s="39"/>
      <c r="J4" s="15" t="s">
        <v>40</v>
      </c>
      <c r="K4" s="54">
        <f t="shared" ref="K4:K7" si="0">C5/SUM(C5:D5)</f>
        <v>0.11</v>
      </c>
      <c r="L4" s="54">
        <f t="shared" ref="L4:L8" si="1">E5/SUM(E5:F5)</f>
        <v>9.5238095238095233E-2</v>
      </c>
      <c r="M4" s="55">
        <f t="shared" ref="M4:M8" si="2">G5/SUM(G5:H5)</f>
        <v>9.5238095238095233E-2</v>
      </c>
      <c r="N4" s="60"/>
      <c r="O4" s="51"/>
      <c r="P4" s="51"/>
      <c r="Q4" s="51"/>
      <c r="R4" s="51"/>
      <c r="S4" s="51"/>
      <c r="T4" s="51"/>
      <c r="U4" s="51"/>
      <c r="V4" s="51"/>
    </row>
    <row r="5" spans="2:22" x14ac:dyDescent="0.3">
      <c r="B5" t="s">
        <v>40</v>
      </c>
      <c r="C5" s="39">
        <v>22</v>
      </c>
      <c r="D5" s="39">
        <v>178</v>
      </c>
      <c r="E5" s="39">
        <v>20</v>
      </c>
      <c r="F5" s="39">
        <v>190</v>
      </c>
      <c r="G5" s="39">
        <v>20</v>
      </c>
      <c r="H5" s="39">
        <v>190</v>
      </c>
      <c r="I5" s="39"/>
      <c r="J5" s="15" t="s">
        <v>41</v>
      </c>
      <c r="K5" s="54">
        <f t="shared" si="0"/>
        <v>0.17499999999999999</v>
      </c>
      <c r="L5" s="54">
        <f t="shared" si="1"/>
        <v>0.125</v>
      </c>
      <c r="M5" s="55">
        <f t="shared" si="2"/>
        <v>0.16666666666666666</v>
      </c>
      <c r="N5" s="60"/>
      <c r="O5" s="51"/>
      <c r="P5" s="51"/>
      <c r="Q5" s="51"/>
      <c r="R5" s="51"/>
      <c r="S5" s="51"/>
      <c r="T5" s="51"/>
      <c r="U5" s="51"/>
      <c r="V5" s="51"/>
    </row>
    <row r="6" spans="2:22" x14ac:dyDescent="0.3">
      <c r="B6" t="s">
        <v>41</v>
      </c>
      <c r="C6" s="39">
        <v>35</v>
      </c>
      <c r="D6" s="39">
        <v>165</v>
      </c>
      <c r="E6" s="39">
        <v>30</v>
      </c>
      <c r="F6" s="39">
        <v>210</v>
      </c>
      <c r="G6" s="39">
        <v>40</v>
      </c>
      <c r="H6" s="39">
        <v>200</v>
      </c>
      <c r="I6" s="39"/>
      <c r="J6" s="15" t="s">
        <v>42</v>
      </c>
      <c r="K6" s="54">
        <f t="shared" si="0"/>
        <v>0.105</v>
      </c>
      <c r="L6" s="54">
        <f t="shared" si="1"/>
        <v>0.10050251256281408</v>
      </c>
      <c r="M6" s="55">
        <f t="shared" si="2"/>
        <v>0.10050251256281408</v>
      </c>
      <c r="N6" s="60"/>
      <c r="O6" s="51"/>
      <c r="P6" s="51"/>
      <c r="Q6" s="51"/>
      <c r="R6" s="51"/>
      <c r="S6" s="51"/>
      <c r="T6" s="51"/>
      <c r="U6" s="51"/>
      <c r="V6" s="51"/>
    </row>
    <row r="7" spans="2:22" x14ac:dyDescent="0.3">
      <c r="B7" t="s">
        <v>42</v>
      </c>
      <c r="C7" s="39">
        <v>21</v>
      </c>
      <c r="D7" s="39">
        <v>179</v>
      </c>
      <c r="E7" s="39">
        <v>20</v>
      </c>
      <c r="F7" s="39">
        <v>179</v>
      </c>
      <c r="G7" s="39">
        <v>20</v>
      </c>
      <c r="H7" s="39">
        <v>179</v>
      </c>
      <c r="I7" s="39"/>
      <c r="J7" s="15" t="s">
        <v>43</v>
      </c>
      <c r="K7" s="54">
        <f t="shared" si="0"/>
        <v>0.22</v>
      </c>
      <c r="L7" s="54">
        <f t="shared" si="1"/>
        <v>0.21621621621621623</v>
      </c>
      <c r="M7" s="55">
        <f t="shared" si="2"/>
        <v>0.15789473684210525</v>
      </c>
      <c r="N7" s="60"/>
      <c r="O7" s="51"/>
      <c r="P7" s="51"/>
      <c r="Q7" s="51"/>
      <c r="R7" s="51"/>
      <c r="S7" s="51"/>
      <c r="T7" s="51"/>
      <c r="U7" s="51"/>
      <c r="V7" s="51"/>
    </row>
    <row r="8" spans="2:22" x14ac:dyDescent="0.3">
      <c r="B8" t="s">
        <v>43</v>
      </c>
      <c r="C8" s="39">
        <v>44</v>
      </c>
      <c r="D8" s="39">
        <v>156</v>
      </c>
      <c r="E8" s="39">
        <v>40</v>
      </c>
      <c r="F8" s="39">
        <v>145</v>
      </c>
      <c r="G8" s="39">
        <v>30</v>
      </c>
      <c r="H8" s="39">
        <v>160</v>
      </c>
      <c r="I8" s="39"/>
      <c r="J8" s="16" t="s">
        <v>44</v>
      </c>
      <c r="K8" s="56">
        <f>C9/SUM(C9:D9)</f>
        <v>0.3</v>
      </c>
      <c r="L8" s="56">
        <f t="shared" si="1"/>
        <v>0.27027027027027029</v>
      </c>
      <c r="M8" s="57">
        <f t="shared" si="2"/>
        <v>0.22222222222222221</v>
      </c>
      <c r="N8" s="60"/>
      <c r="O8" s="51"/>
      <c r="P8" s="51"/>
      <c r="Q8" s="51"/>
      <c r="R8" s="51"/>
      <c r="S8" s="51"/>
      <c r="T8" s="51"/>
      <c r="U8" s="51"/>
      <c r="V8" s="51"/>
    </row>
    <row r="9" spans="2:22" x14ac:dyDescent="0.3">
      <c r="B9" t="s">
        <v>44</v>
      </c>
      <c r="C9" s="39">
        <v>60</v>
      </c>
      <c r="D9" s="39">
        <v>140</v>
      </c>
      <c r="E9" s="39">
        <v>50</v>
      </c>
      <c r="F9" s="39">
        <v>135</v>
      </c>
      <c r="G9" s="39">
        <v>40</v>
      </c>
      <c r="H9" s="39">
        <v>140</v>
      </c>
      <c r="I9" s="39"/>
      <c r="N9" s="60"/>
      <c r="O9" s="51"/>
      <c r="P9" s="51"/>
      <c r="Q9" s="51"/>
      <c r="R9" s="51"/>
      <c r="S9" s="51"/>
      <c r="T9" s="51"/>
      <c r="U9" s="51"/>
      <c r="V9" s="51"/>
    </row>
    <row r="10" spans="2:22" x14ac:dyDescent="0.3">
      <c r="M10" s="1"/>
      <c r="N10" s="61"/>
      <c r="O10" s="1"/>
      <c r="P10" s="1"/>
      <c r="Q10" s="1"/>
      <c r="R10" s="1"/>
      <c r="S10" s="1"/>
      <c r="T10" s="1"/>
      <c r="U10" s="1"/>
      <c r="V10" s="1"/>
    </row>
    <row r="11" spans="2:22" x14ac:dyDescent="0.3">
      <c r="K11" s="1"/>
      <c r="L11" s="1"/>
      <c r="M11" s="1"/>
      <c r="N11" s="61"/>
      <c r="O11" s="1"/>
      <c r="P11" s="1"/>
      <c r="Q11" s="1"/>
      <c r="R11" s="1"/>
      <c r="S11" s="1"/>
      <c r="T11" s="1"/>
      <c r="U11" s="1"/>
      <c r="V11" s="1"/>
    </row>
  </sheetData>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C853F-DDD1-E242-8FFB-C36BF120315F}">
  <sheetPr codeName="Sheet2"/>
  <dimension ref="A1:L17"/>
  <sheetViews>
    <sheetView zoomScale="70" zoomScaleNormal="70" workbookViewId="0">
      <selection activeCell="C4" sqref="C4"/>
    </sheetView>
  </sheetViews>
  <sheetFormatPr defaultColWidth="10.59765625" defaultRowHeight="15.6" x14ac:dyDescent="0.3"/>
  <cols>
    <col min="1" max="1" width="10.796875" style="6"/>
    <col min="2" max="2" width="52" style="6" bestFit="1" customWidth="1"/>
    <col min="3" max="3" width="52.19921875" bestFit="1" customWidth="1"/>
    <col min="9" max="9" width="10.59765625" style="32"/>
    <col min="10" max="10" width="38.5" customWidth="1"/>
    <col min="16" max="16" width="21.09765625" bestFit="1" customWidth="1"/>
  </cols>
  <sheetData>
    <row r="1" spans="1:12" x14ac:dyDescent="0.3">
      <c r="A1" s="7" t="s">
        <v>12</v>
      </c>
      <c r="B1" s="7" t="s">
        <v>13</v>
      </c>
      <c r="C1" s="13" t="s">
        <v>15</v>
      </c>
      <c r="D1" s="14" t="s">
        <v>0</v>
      </c>
    </row>
    <row r="2" spans="1:12" s="25" customFormat="1" x14ac:dyDescent="0.3">
      <c r="A2" s="26" t="s">
        <v>80</v>
      </c>
      <c r="B2" s="28" t="s">
        <v>16</v>
      </c>
      <c r="C2" s="27" t="s">
        <v>81</v>
      </c>
      <c r="D2" s="33">
        <v>0.5</v>
      </c>
      <c r="I2" s="40"/>
    </row>
    <row r="3" spans="1:12" ht="18" x14ac:dyDescent="0.35">
      <c r="A3" s="23" t="s">
        <v>82</v>
      </c>
      <c r="B3" s="23" t="s">
        <v>16</v>
      </c>
      <c r="C3" s="15" t="s">
        <v>1</v>
      </c>
      <c r="D3" s="33">
        <v>0.5</v>
      </c>
      <c r="G3" s="31" t="s">
        <v>79</v>
      </c>
      <c r="H3" s="31"/>
      <c r="I3" s="41"/>
      <c r="J3" s="31"/>
      <c r="K3" s="30"/>
      <c r="L3" s="30"/>
    </row>
    <row r="4" spans="1:12" x14ac:dyDescent="0.3">
      <c r="A4" s="23" t="s">
        <v>83</v>
      </c>
      <c r="B4" s="23" t="s">
        <v>16</v>
      </c>
      <c r="C4" s="15" t="s">
        <v>141</v>
      </c>
      <c r="D4" s="33">
        <v>0.5</v>
      </c>
    </row>
    <row r="5" spans="1:12" x14ac:dyDescent="0.3">
      <c r="A5" s="23">
        <v>13</v>
      </c>
      <c r="B5" s="23" t="s">
        <v>14</v>
      </c>
      <c r="C5" s="15" t="s">
        <v>91</v>
      </c>
      <c r="D5" s="33">
        <v>0.5</v>
      </c>
    </row>
    <row r="6" spans="1:12" x14ac:dyDescent="0.3">
      <c r="A6" s="23" t="s">
        <v>95</v>
      </c>
      <c r="B6" s="23" t="s">
        <v>16</v>
      </c>
      <c r="C6" s="15" t="s">
        <v>134</v>
      </c>
      <c r="D6" s="33">
        <v>0.5</v>
      </c>
    </row>
    <row r="7" spans="1:12" x14ac:dyDescent="0.3">
      <c r="A7" s="23" t="s">
        <v>92</v>
      </c>
      <c r="B7" s="23" t="s">
        <v>16</v>
      </c>
      <c r="C7" s="15" t="s">
        <v>70</v>
      </c>
      <c r="D7" s="33">
        <v>0.5</v>
      </c>
    </row>
    <row r="8" spans="1:12" x14ac:dyDescent="0.3">
      <c r="A8" s="23" t="s">
        <v>93</v>
      </c>
      <c r="B8" s="23" t="s">
        <v>16</v>
      </c>
      <c r="C8" s="15" t="s">
        <v>27</v>
      </c>
      <c r="D8" s="33">
        <v>0.5</v>
      </c>
    </row>
    <row r="9" spans="1:12" x14ac:dyDescent="0.3">
      <c r="A9" s="23">
        <v>19</v>
      </c>
      <c r="B9" s="23" t="s">
        <v>14</v>
      </c>
      <c r="C9" s="16" t="s">
        <v>94</v>
      </c>
      <c r="D9" s="34">
        <v>0.5</v>
      </c>
    </row>
    <row r="10" spans="1:12" x14ac:dyDescent="0.3">
      <c r="D10" s="1"/>
    </row>
    <row r="11" spans="1:12" x14ac:dyDescent="0.3">
      <c r="D11" s="1"/>
      <c r="H11" s="32"/>
    </row>
    <row r="12" spans="1:12" x14ac:dyDescent="0.3">
      <c r="D12" s="1"/>
      <c r="H12" s="32"/>
    </row>
    <row r="13" spans="1:12" x14ac:dyDescent="0.3">
      <c r="H13" s="32"/>
    </row>
    <row r="14" spans="1:12" x14ac:dyDescent="0.3">
      <c r="H14" s="32"/>
    </row>
    <row r="15" spans="1:12" x14ac:dyDescent="0.3">
      <c r="H15" s="32"/>
    </row>
    <row r="16" spans="1:12" x14ac:dyDescent="0.3">
      <c r="H16" s="32"/>
    </row>
    <row r="17" spans="8:8" x14ac:dyDescent="0.3">
      <c r="H17" s="32"/>
    </row>
  </sheetData>
  <sortState xmlns:xlrd2="http://schemas.microsoft.com/office/spreadsheetml/2017/richdata2" ref="H11:H17">
    <sortCondition ref="H11:H17"/>
  </sortState>
  <pageMargins left="0.7" right="0.7" top="0.75" bottom="0.75" header="0.3" footer="0.3"/>
  <pageSetup paperSize="9" orientation="portrait" horizontalDpi="4294967293" verticalDpi="0" r:id="rId1"/>
  <customProperties>
    <customPr name="Company"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65BB3-7433-48F6-96F1-4295F668F0DA}">
  <sheetPr codeName="Sheet7"/>
  <dimension ref="A1:K16"/>
  <sheetViews>
    <sheetView zoomScale="70" zoomScaleNormal="70" workbookViewId="0">
      <selection activeCell="E10" sqref="E10"/>
    </sheetView>
  </sheetViews>
  <sheetFormatPr defaultColWidth="10.59765625" defaultRowHeight="15.6" x14ac:dyDescent="0.3"/>
  <cols>
    <col min="1" max="1" width="62.69921875" customWidth="1"/>
    <col min="2" max="2" width="17.796875" style="3" customWidth="1"/>
    <col min="3" max="3" width="20.5" style="3" customWidth="1"/>
    <col min="4" max="5" width="18.296875" style="3" customWidth="1"/>
    <col min="11" max="11" width="26.796875" customWidth="1"/>
  </cols>
  <sheetData>
    <row r="1" spans="1:11" ht="18" x14ac:dyDescent="0.35">
      <c r="A1" s="29" t="s">
        <v>96</v>
      </c>
    </row>
    <row r="4" spans="1:11" s="2" customFormat="1" ht="58.05" customHeight="1" x14ac:dyDescent="0.35">
      <c r="A4" s="5" t="s">
        <v>2</v>
      </c>
      <c r="B4" s="35" t="s">
        <v>72</v>
      </c>
      <c r="C4" s="35" t="s">
        <v>30</v>
      </c>
      <c r="D4" s="35" t="s">
        <v>31</v>
      </c>
      <c r="E4" s="35"/>
      <c r="F4" s="31" t="s">
        <v>99</v>
      </c>
      <c r="G4" s="30"/>
      <c r="H4" s="30"/>
      <c r="I4" s="30"/>
      <c r="J4" s="30"/>
      <c r="K4" s="30"/>
    </row>
    <row r="5" spans="1:11" x14ac:dyDescent="0.3">
      <c r="A5" s="37" t="s">
        <v>97</v>
      </c>
      <c r="B5" s="36" t="s">
        <v>20</v>
      </c>
      <c r="C5" s="36">
        <v>1</v>
      </c>
      <c r="D5" s="36" t="s">
        <v>20</v>
      </c>
      <c r="E5" s="36"/>
    </row>
    <row r="6" spans="1:11" x14ac:dyDescent="0.3">
      <c r="A6" s="38" t="s">
        <v>98</v>
      </c>
      <c r="B6" s="36">
        <v>1</v>
      </c>
      <c r="C6" s="36">
        <v>1</v>
      </c>
      <c r="D6" s="36"/>
      <c r="E6" s="36"/>
    </row>
    <row r="7" spans="1:11" x14ac:dyDescent="0.3">
      <c r="A7" s="37" t="s">
        <v>28</v>
      </c>
      <c r="B7" s="36"/>
      <c r="C7" s="36">
        <v>1</v>
      </c>
      <c r="D7" s="36">
        <v>1</v>
      </c>
      <c r="E7" s="36"/>
    </row>
    <row r="8" spans="1:11" x14ac:dyDescent="0.3">
      <c r="A8" s="37" t="s">
        <v>29</v>
      </c>
      <c r="B8" s="36" t="s">
        <v>20</v>
      </c>
      <c r="C8" s="36">
        <v>1</v>
      </c>
      <c r="D8" s="36" t="s">
        <v>20</v>
      </c>
      <c r="E8" s="36"/>
    </row>
    <row r="9" spans="1:11" x14ac:dyDescent="0.3">
      <c r="A9" s="37" t="s">
        <v>71</v>
      </c>
      <c r="B9" s="36">
        <v>1</v>
      </c>
      <c r="C9" s="24"/>
      <c r="D9" s="24"/>
      <c r="E9" s="24"/>
    </row>
    <row r="10" spans="1:11" x14ac:dyDescent="0.3">
      <c r="B10" s="24"/>
      <c r="C10" s="24"/>
      <c r="D10" s="24"/>
      <c r="E10" s="24"/>
    </row>
    <row r="11" spans="1:11" x14ac:dyDescent="0.3">
      <c r="B11" s="24"/>
      <c r="C11" s="24"/>
      <c r="D11" s="24"/>
      <c r="E11" s="24"/>
    </row>
    <row r="12" spans="1:11" x14ac:dyDescent="0.3">
      <c r="B12" s="24"/>
      <c r="C12" s="24"/>
      <c r="D12" s="24"/>
      <c r="E12" s="24"/>
    </row>
    <row r="13" spans="1:11" x14ac:dyDescent="0.3">
      <c r="B13" s="24"/>
      <c r="C13" s="24"/>
      <c r="D13" s="24"/>
      <c r="E13" s="24"/>
    </row>
    <row r="14" spans="1:11" x14ac:dyDescent="0.3">
      <c r="B14" s="24"/>
      <c r="C14" s="24"/>
      <c r="D14" s="24"/>
      <c r="E14" s="24"/>
    </row>
    <row r="15" spans="1:11" x14ac:dyDescent="0.3">
      <c r="B15" s="24"/>
      <c r="C15" s="24"/>
      <c r="D15" s="24"/>
      <c r="E15" s="24"/>
    </row>
    <row r="16" spans="1:11" x14ac:dyDescent="0.3">
      <c r="A16" s="4" t="s">
        <v>3</v>
      </c>
      <c r="B16" s="3">
        <f>SUM(B5:B14)</f>
        <v>2</v>
      </c>
      <c r="C16" s="3">
        <f t="shared" ref="C16:D16" si="0">SUM(C5:C14)</f>
        <v>4</v>
      </c>
      <c r="D16" s="3">
        <f t="shared" si="0"/>
        <v>1</v>
      </c>
    </row>
  </sheetData>
  <pageMargins left="0.7" right="0.7" top="0.75" bottom="0.75" header="0.3" footer="0.3"/>
  <pageSetup paperSize="9" orientation="portrait" horizontalDpi="4294967293" r:id="rId1"/>
  <customProperties>
    <customPr name="Company"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33E07-5CD5-604A-B0DA-A2DEC9FAC088}">
  <sheetPr codeName="Sheet3"/>
  <dimension ref="A1:K16"/>
  <sheetViews>
    <sheetView zoomScale="70" zoomScaleNormal="70" workbookViewId="0">
      <selection activeCell="B20" sqref="B20"/>
    </sheetView>
  </sheetViews>
  <sheetFormatPr defaultColWidth="10.59765625" defaultRowHeight="15.6" x14ac:dyDescent="0.3"/>
  <cols>
    <col min="1" max="1" width="59.5" bestFit="1" customWidth="1"/>
    <col min="2" max="2" width="17.796875" style="3" customWidth="1"/>
    <col min="3" max="3" width="20.5" style="3" customWidth="1"/>
    <col min="4" max="4" width="18.296875" style="3" customWidth="1"/>
    <col min="5" max="5" width="10.796875" customWidth="1"/>
    <col min="11" max="11" width="25" customWidth="1"/>
  </cols>
  <sheetData>
    <row r="1" spans="1:11" ht="18" x14ac:dyDescent="0.35">
      <c r="A1" s="29" t="s">
        <v>100</v>
      </c>
    </row>
    <row r="4" spans="1:11" s="2" customFormat="1" ht="31.2" x14ac:dyDescent="0.35">
      <c r="A4" s="5" t="s">
        <v>2</v>
      </c>
      <c r="B4" s="35" t="s">
        <v>34</v>
      </c>
      <c r="C4" s="35" t="s">
        <v>35</v>
      </c>
      <c r="D4" s="35" t="s">
        <v>36</v>
      </c>
      <c r="F4" s="31" t="s">
        <v>102</v>
      </c>
      <c r="G4" s="30"/>
      <c r="H4" s="30"/>
      <c r="I4" s="30"/>
      <c r="J4" s="30"/>
      <c r="K4" s="30"/>
    </row>
    <row r="5" spans="1:11" x14ac:dyDescent="0.3">
      <c r="A5" s="37" t="s">
        <v>73</v>
      </c>
      <c r="B5" s="36">
        <v>1</v>
      </c>
      <c r="C5" s="36" t="s">
        <v>20</v>
      </c>
      <c r="D5" s="36"/>
    </row>
    <row r="6" spans="1:11" x14ac:dyDescent="0.3">
      <c r="A6" s="37" t="s">
        <v>101</v>
      </c>
      <c r="B6" s="36" t="s">
        <v>20</v>
      </c>
      <c r="C6" s="36">
        <v>1</v>
      </c>
      <c r="D6" s="36"/>
    </row>
    <row r="7" spans="1:11" x14ac:dyDescent="0.3">
      <c r="A7" s="37" t="s">
        <v>74</v>
      </c>
      <c r="B7" s="36">
        <v>1</v>
      </c>
      <c r="C7" s="36"/>
      <c r="D7" s="36"/>
    </row>
    <row r="8" spans="1:11" x14ac:dyDescent="0.3">
      <c r="A8" s="37" t="s">
        <v>32</v>
      </c>
      <c r="B8" s="36"/>
      <c r="C8" s="36"/>
      <c r="D8" s="36">
        <v>1</v>
      </c>
    </row>
    <row r="9" spans="1:11" x14ac:dyDescent="0.3">
      <c r="A9" s="37" t="s">
        <v>33</v>
      </c>
      <c r="B9" s="24"/>
      <c r="C9" s="24"/>
      <c r="D9" s="36">
        <v>1</v>
      </c>
    </row>
    <row r="10" spans="1:11" x14ac:dyDescent="0.3">
      <c r="B10" s="24"/>
      <c r="C10" s="24"/>
      <c r="D10" s="24"/>
    </row>
    <row r="11" spans="1:11" x14ac:dyDescent="0.3">
      <c r="B11" s="24"/>
      <c r="C11" s="24"/>
      <c r="D11" s="24"/>
    </row>
    <row r="12" spans="1:11" x14ac:dyDescent="0.3">
      <c r="B12" s="24"/>
      <c r="C12" s="24"/>
      <c r="D12" s="24"/>
    </row>
    <row r="13" spans="1:11" x14ac:dyDescent="0.3">
      <c r="B13" s="24"/>
      <c r="C13" s="24"/>
      <c r="D13" s="24"/>
    </row>
    <row r="14" spans="1:11" x14ac:dyDescent="0.3">
      <c r="B14" s="24"/>
      <c r="C14" s="24"/>
      <c r="D14" s="24"/>
    </row>
    <row r="15" spans="1:11" x14ac:dyDescent="0.3">
      <c r="B15" s="24"/>
      <c r="C15" s="24"/>
      <c r="D15" s="24"/>
    </row>
    <row r="16" spans="1:11" x14ac:dyDescent="0.3">
      <c r="A16" s="4" t="s">
        <v>3</v>
      </c>
      <c r="B16" s="3">
        <f>SUM(B5:B14)</f>
        <v>2</v>
      </c>
      <c r="C16" s="3">
        <f t="shared" ref="C16:D16" si="0">SUM(C5:C14)</f>
        <v>1</v>
      </c>
      <c r="D16" s="3">
        <f t="shared" si="0"/>
        <v>2</v>
      </c>
    </row>
  </sheetData>
  <pageMargins left="0.7" right="0.7" top="0.75" bottom="0.75" header="0.3" footer="0.3"/>
  <customProperties>
    <customPr name="Company"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3CD39-DE0C-41B9-B0E2-8E791AB6E99D}">
  <dimension ref="A1:K16"/>
  <sheetViews>
    <sheetView zoomScale="70" zoomScaleNormal="70" workbookViewId="0"/>
  </sheetViews>
  <sheetFormatPr defaultColWidth="10.59765625" defaultRowHeight="15.6" x14ac:dyDescent="0.3"/>
  <cols>
    <col min="1" max="1" width="76.5" customWidth="1"/>
    <col min="2" max="2" width="17.796875" style="3" customWidth="1"/>
    <col min="3" max="3" width="20.5" style="3" customWidth="1"/>
    <col min="4" max="4" width="18.296875" style="3" customWidth="1"/>
    <col min="5" max="5" width="10.796875" customWidth="1"/>
    <col min="11" max="11" width="27.5" customWidth="1"/>
  </cols>
  <sheetData>
    <row r="1" spans="1:11" ht="18" x14ac:dyDescent="0.35">
      <c r="A1" s="29" t="s">
        <v>139</v>
      </c>
    </row>
    <row r="4" spans="1:11" s="2" customFormat="1" ht="31.2" x14ac:dyDescent="0.35">
      <c r="A4" s="5" t="s">
        <v>2</v>
      </c>
      <c r="B4" s="35" t="s">
        <v>104</v>
      </c>
      <c r="C4" s="35" t="s">
        <v>37</v>
      </c>
      <c r="D4" s="35" t="s">
        <v>107</v>
      </c>
      <c r="F4" s="31" t="s">
        <v>103</v>
      </c>
      <c r="G4" s="30"/>
      <c r="H4" s="30"/>
      <c r="I4" s="30"/>
      <c r="J4" s="30"/>
      <c r="K4" s="30"/>
    </row>
    <row r="5" spans="1:11" x14ac:dyDescent="0.3">
      <c r="A5" s="37" t="s">
        <v>106</v>
      </c>
      <c r="B5" s="36" t="s">
        <v>20</v>
      </c>
      <c r="C5" s="36" t="s">
        <v>20</v>
      </c>
      <c r="D5" s="36">
        <v>1</v>
      </c>
    </row>
    <row r="6" spans="1:11" x14ac:dyDescent="0.3">
      <c r="A6" s="37" t="s">
        <v>38</v>
      </c>
      <c r="B6" s="36" t="s">
        <v>20</v>
      </c>
      <c r="C6" s="36">
        <v>1</v>
      </c>
      <c r="D6" s="36"/>
    </row>
    <row r="7" spans="1:11" x14ac:dyDescent="0.3">
      <c r="A7" s="37" t="s">
        <v>105</v>
      </c>
      <c r="B7" s="36">
        <v>1</v>
      </c>
      <c r="C7" s="36"/>
      <c r="D7" s="36"/>
    </row>
    <row r="8" spans="1:11" x14ac:dyDescent="0.3">
      <c r="A8" s="37" t="s">
        <v>136</v>
      </c>
      <c r="B8" s="36">
        <v>1</v>
      </c>
      <c r="C8" s="36"/>
      <c r="D8" s="36" t="s">
        <v>20</v>
      </c>
    </row>
    <row r="9" spans="1:11" x14ac:dyDescent="0.3">
      <c r="A9" s="37"/>
      <c r="B9" s="24"/>
      <c r="C9" s="24"/>
      <c r="D9" s="24"/>
    </row>
    <row r="10" spans="1:11" x14ac:dyDescent="0.3">
      <c r="B10" s="24"/>
      <c r="C10" s="24"/>
      <c r="D10" s="24"/>
    </row>
    <row r="11" spans="1:11" x14ac:dyDescent="0.3">
      <c r="B11" s="24"/>
      <c r="C11" s="24"/>
      <c r="D11" s="24"/>
    </row>
    <row r="12" spans="1:11" x14ac:dyDescent="0.3">
      <c r="B12" s="24"/>
      <c r="C12" s="24"/>
      <c r="D12" s="24"/>
    </row>
    <row r="13" spans="1:11" x14ac:dyDescent="0.3">
      <c r="B13" s="24"/>
      <c r="C13" s="24"/>
      <c r="D13" s="24"/>
    </row>
    <row r="14" spans="1:11" x14ac:dyDescent="0.3">
      <c r="B14" s="24"/>
      <c r="C14" s="24"/>
      <c r="D14" s="24"/>
    </row>
    <row r="15" spans="1:11" x14ac:dyDescent="0.3">
      <c r="B15" s="24"/>
      <c r="C15" s="24"/>
      <c r="D15" s="24"/>
    </row>
    <row r="16" spans="1:11" x14ac:dyDescent="0.3">
      <c r="A16" s="4" t="s">
        <v>3</v>
      </c>
      <c r="B16" s="3">
        <v>2</v>
      </c>
      <c r="C16" s="3">
        <v>1</v>
      </c>
      <c r="D16" s="3">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06A0F-A201-42AA-9C24-D5D9861D0C1A}">
  <dimension ref="A1:L16"/>
  <sheetViews>
    <sheetView zoomScale="70" zoomScaleNormal="70" workbookViewId="0">
      <selection activeCell="C24" sqref="C24"/>
    </sheetView>
  </sheetViews>
  <sheetFormatPr defaultColWidth="10.59765625" defaultRowHeight="15.6" x14ac:dyDescent="0.3"/>
  <cols>
    <col min="1" max="1" width="66.3984375" customWidth="1"/>
    <col min="2" max="2" width="17.796875" style="3" customWidth="1"/>
    <col min="3" max="3" width="20.5" style="3" customWidth="1"/>
    <col min="4" max="4" width="18.296875" style="3" customWidth="1"/>
    <col min="5" max="5" width="21.296875" customWidth="1"/>
    <col min="6" max="6" width="10.796875" customWidth="1"/>
    <col min="12" max="12" width="26.296875" customWidth="1"/>
  </cols>
  <sheetData>
    <row r="1" spans="1:12" ht="18" x14ac:dyDescent="0.35">
      <c r="A1" s="29" t="s">
        <v>108</v>
      </c>
    </row>
    <row r="4" spans="1:12" s="2" customFormat="1" ht="46.8" x14ac:dyDescent="0.35">
      <c r="A4" s="5" t="s">
        <v>2</v>
      </c>
      <c r="B4" s="35" t="s">
        <v>113</v>
      </c>
      <c r="C4" s="35" t="s">
        <v>111</v>
      </c>
      <c r="D4" s="35" t="s">
        <v>22</v>
      </c>
      <c r="E4" s="35" t="s">
        <v>114</v>
      </c>
      <c r="G4" s="31" t="s">
        <v>109</v>
      </c>
      <c r="H4" s="30"/>
      <c r="I4" s="30"/>
      <c r="J4" s="30"/>
      <c r="K4" s="30"/>
      <c r="L4" s="30"/>
    </row>
    <row r="5" spans="1:12" x14ac:dyDescent="0.3">
      <c r="A5" s="37" t="s">
        <v>21</v>
      </c>
      <c r="B5" s="36" t="s">
        <v>20</v>
      </c>
      <c r="C5" s="36" t="s">
        <v>20</v>
      </c>
      <c r="D5" s="36">
        <v>1</v>
      </c>
    </row>
    <row r="6" spans="1:12" x14ac:dyDescent="0.3">
      <c r="A6" s="37" t="s">
        <v>110</v>
      </c>
      <c r="B6" s="36" t="s">
        <v>20</v>
      </c>
      <c r="C6" s="36">
        <v>1</v>
      </c>
      <c r="D6" s="36"/>
    </row>
    <row r="7" spans="1:12" x14ac:dyDescent="0.3">
      <c r="A7" s="37" t="s">
        <v>112</v>
      </c>
      <c r="B7" s="36">
        <v>1</v>
      </c>
      <c r="C7" s="36"/>
      <c r="D7" s="36"/>
    </row>
    <row r="8" spans="1:12" x14ac:dyDescent="0.3">
      <c r="A8" s="37" t="s">
        <v>115</v>
      </c>
      <c r="B8" s="36" t="s">
        <v>20</v>
      </c>
      <c r="C8" s="36"/>
      <c r="D8" s="36" t="s">
        <v>20</v>
      </c>
      <c r="E8" s="36">
        <v>1</v>
      </c>
      <c r="F8" s="36"/>
    </row>
    <row r="9" spans="1:12" x14ac:dyDescent="0.3">
      <c r="A9" s="37"/>
      <c r="B9" s="24"/>
      <c r="C9" s="24"/>
      <c r="D9" s="24"/>
    </row>
    <row r="10" spans="1:12" x14ac:dyDescent="0.3">
      <c r="B10" s="24"/>
      <c r="C10" s="24"/>
      <c r="D10" s="24"/>
    </row>
    <row r="11" spans="1:12" x14ac:dyDescent="0.3">
      <c r="B11" s="24"/>
      <c r="C11" s="24"/>
      <c r="D11" s="24"/>
    </row>
    <row r="12" spans="1:12" x14ac:dyDescent="0.3">
      <c r="B12" s="24"/>
      <c r="C12" s="24"/>
      <c r="D12" s="24"/>
    </row>
    <row r="13" spans="1:12" x14ac:dyDescent="0.3">
      <c r="B13" s="24"/>
      <c r="C13" s="24"/>
      <c r="D13" s="24"/>
    </row>
    <row r="14" spans="1:12" x14ac:dyDescent="0.3">
      <c r="B14" s="24"/>
      <c r="C14" s="24"/>
      <c r="D14" s="24"/>
    </row>
    <row r="15" spans="1:12" x14ac:dyDescent="0.3">
      <c r="B15" s="24"/>
      <c r="C15" s="24"/>
      <c r="D15" s="24"/>
    </row>
    <row r="16" spans="1:12" x14ac:dyDescent="0.3">
      <c r="A16" s="4" t="s">
        <v>3</v>
      </c>
      <c r="B16" s="3">
        <v>1</v>
      </c>
      <c r="C16" s="3">
        <v>1</v>
      </c>
      <c r="D16" s="3">
        <v>1</v>
      </c>
      <c r="E16" s="3">
        <v>1</v>
      </c>
      <c r="F16"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3AA4-37B1-AC4C-85C0-EED92F49529F}">
  <sheetPr codeName="Sheet5"/>
  <dimension ref="A1:T26"/>
  <sheetViews>
    <sheetView zoomScale="70" zoomScaleNormal="70" workbookViewId="0">
      <selection activeCell="C25" sqref="C25"/>
    </sheetView>
  </sheetViews>
  <sheetFormatPr defaultColWidth="10.59765625" defaultRowHeight="15.6" x14ac:dyDescent="0.3"/>
  <cols>
    <col min="1" max="1" width="17.796875" style="2" customWidth="1"/>
    <col min="2" max="2" width="15.796875" bestFit="1" customWidth="1"/>
    <col min="3" max="3" width="48" customWidth="1"/>
    <col min="4" max="4" width="33.796875" customWidth="1"/>
    <col min="5" max="5" width="36.796875" customWidth="1"/>
    <col min="20" max="20" width="25.8984375" customWidth="1"/>
  </cols>
  <sheetData>
    <row r="1" spans="1:20" s="2" customFormat="1" ht="138.44999999999999" customHeight="1" x14ac:dyDescent="0.4">
      <c r="A1" s="18" t="s">
        <v>69</v>
      </c>
      <c r="C1" s="65" t="s">
        <v>116</v>
      </c>
      <c r="D1" s="8"/>
      <c r="E1" s="66" t="s">
        <v>117</v>
      </c>
    </row>
    <row r="2" spans="1:20" x14ac:dyDescent="0.3">
      <c r="B2" t="s">
        <v>4</v>
      </c>
      <c r="C2" s="39">
        <v>15</v>
      </c>
      <c r="D2" s="9" t="s">
        <v>4</v>
      </c>
      <c r="E2" s="10">
        <f>C2/$C$10</f>
        <v>6.097560975609756E-2</v>
      </c>
    </row>
    <row r="3" spans="1:20" ht="18" x14ac:dyDescent="0.35">
      <c r="B3" t="s">
        <v>5</v>
      </c>
      <c r="C3" s="39">
        <v>26</v>
      </c>
      <c r="D3" s="9" t="s">
        <v>5</v>
      </c>
      <c r="E3" s="10">
        <f>C3/$C$10</f>
        <v>0.10569105691056911</v>
      </c>
      <c r="O3" s="31" t="s">
        <v>118</v>
      </c>
      <c r="P3" s="30"/>
      <c r="Q3" s="30"/>
      <c r="R3" s="30"/>
      <c r="S3" s="30"/>
      <c r="T3" s="30"/>
    </row>
    <row r="4" spans="1:20" x14ac:dyDescent="0.3">
      <c r="B4" t="s">
        <v>6</v>
      </c>
      <c r="C4" s="39">
        <v>89</v>
      </c>
      <c r="D4" s="9" t="s">
        <v>6</v>
      </c>
      <c r="E4" s="10">
        <f t="shared" ref="E4:E8" si="0">C4/$C$10</f>
        <v>0.36178861788617889</v>
      </c>
    </row>
    <row r="5" spans="1:20" x14ac:dyDescent="0.3">
      <c r="B5" t="s">
        <v>7</v>
      </c>
      <c r="C5" s="39">
        <v>54</v>
      </c>
      <c r="D5" s="9" t="s">
        <v>7</v>
      </c>
      <c r="E5" s="10">
        <f t="shared" si="0"/>
        <v>0.21951219512195122</v>
      </c>
    </row>
    <row r="6" spans="1:20" x14ac:dyDescent="0.3">
      <c r="B6" t="s">
        <v>8</v>
      </c>
      <c r="C6" s="39">
        <v>41</v>
      </c>
      <c r="D6" s="9" t="s">
        <v>8</v>
      </c>
      <c r="E6" s="10">
        <f t="shared" si="0"/>
        <v>0.16666666666666666</v>
      </c>
    </row>
    <row r="7" spans="1:20" x14ac:dyDescent="0.3">
      <c r="B7" t="s">
        <v>9</v>
      </c>
      <c r="C7" s="39">
        <v>12</v>
      </c>
      <c r="D7" s="9" t="s">
        <v>9</v>
      </c>
      <c r="E7" s="10">
        <f t="shared" si="0"/>
        <v>4.878048780487805E-2</v>
      </c>
    </row>
    <row r="8" spans="1:20" x14ac:dyDescent="0.3">
      <c r="B8" t="s">
        <v>10</v>
      </c>
      <c r="C8" s="39">
        <v>9</v>
      </c>
      <c r="D8" s="11" t="s">
        <v>10</v>
      </c>
      <c r="E8" s="12">
        <f t="shared" si="0"/>
        <v>3.6585365853658534E-2</v>
      </c>
    </row>
    <row r="9" spans="1:20" x14ac:dyDescent="0.3">
      <c r="E9" s="1"/>
    </row>
    <row r="10" spans="1:20" x14ac:dyDescent="0.3">
      <c r="B10" t="s">
        <v>11</v>
      </c>
      <c r="C10">
        <f>SUM(C2:C8)</f>
        <v>246</v>
      </c>
      <c r="E10" s="1">
        <f>SUM(E2:E8)</f>
        <v>1</v>
      </c>
    </row>
    <row r="17" spans="2:20" s="2" customFormat="1" ht="84" x14ac:dyDescent="0.4">
      <c r="C17" s="65" t="s">
        <v>119</v>
      </c>
      <c r="D17" s="8"/>
      <c r="E17" s="66" t="s">
        <v>120</v>
      </c>
    </row>
    <row r="18" spans="2:20" ht="18" x14ac:dyDescent="0.35">
      <c r="B18" t="s">
        <v>4</v>
      </c>
      <c r="C18" s="39">
        <v>2</v>
      </c>
      <c r="D18" s="9" t="s">
        <v>4</v>
      </c>
      <c r="E18" s="10">
        <f>C18/$C$26</f>
        <v>8.3333333333333332E-3</v>
      </c>
      <c r="O18" s="31" t="s">
        <v>121</v>
      </c>
      <c r="P18" s="30"/>
      <c r="Q18" s="30"/>
      <c r="R18" s="30"/>
      <c r="S18" s="30"/>
      <c r="T18" s="30"/>
    </row>
    <row r="19" spans="2:20" x14ac:dyDescent="0.3">
      <c r="B19" t="s">
        <v>5</v>
      </c>
      <c r="C19" s="39">
        <v>24</v>
      </c>
      <c r="D19" s="9" t="s">
        <v>5</v>
      </c>
      <c r="E19" s="10">
        <f>C19/$C$26</f>
        <v>0.1</v>
      </c>
    </row>
    <row r="20" spans="2:20" x14ac:dyDescent="0.3">
      <c r="B20" t="s">
        <v>6</v>
      </c>
      <c r="C20" s="39">
        <v>55</v>
      </c>
      <c r="D20" s="9" t="s">
        <v>6</v>
      </c>
      <c r="E20" s="10">
        <f t="shared" ref="E20:E23" si="1">C20/$C$26</f>
        <v>0.22916666666666666</v>
      </c>
    </row>
    <row r="21" spans="2:20" x14ac:dyDescent="0.3">
      <c r="B21" t="s">
        <v>7</v>
      </c>
      <c r="C21" s="39">
        <v>102</v>
      </c>
      <c r="D21" s="9" t="s">
        <v>7</v>
      </c>
      <c r="E21" s="10">
        <f t="shared" si="1"/>
        <v>0.42499999999999999</v>
      </c>
    </row>
    <row r="22" spans="2:20" x14ac:dyDescent="0.3">
      <c r="B22" t="s">
        <v>8</v>
      </c>
      <c r="C22" s="39">
        <v>33</v>
      </c>
      <c r="D22" s="9" t="s">
        <v>8</v>
      </c>
      <c r="E22" s="10">
        <f t="shared" si="1"/>
        <v>0.13750000000000001</v>
      </c>
    </row>
    <row r="23" spans="2:20" x14ac:dyDescent="0.3">
      <c r="B23" t="s">
        <v>9</v>
      </c>
      <c r="C23" s="39">
        <v>22</v>
      </c>
      <c r="D23" s="9" t="s">
        <v>9</v>
      </c>
      <c r="E23" s="10">
        <f t="shared" si="1"/>
        <v>9.166666666666666E-2</v>
      </c>
    </row>
    <row r="24" spans="2:20" x14ac:dyDescent="0.3">
      <c r="B24" t="s">
        <v>10</v>
      </c>
      <c r="C24" s="39">
        <v>2</v>
      </c>
      <c r="D24" s="11" t="s">
        <v>10</v>
      </c>
      <c r="E24" s="12">
        <f>C24/$C$26</f>
        <v>8.3333333333333332E-3</v>
      </c>
    </row>
    <row r="25" spans="2:20" x14ac:dyDescent="0.3">
      <c r="E25" s="1"/>
    </row>
    <row r="26" spans="2:20" x14ac:dyDescent="0.3">
      <c r="C26">
        <f>SUM(C18:C24)</f>
        <v>240</v>
      </c>
      <c r="E26" s="1">
        <f>SUM(E18:E24)</f>
        <v>0.99999999999999989</v>
      </c>
    </row>
  </sheetData>
  <pageMargins left="0.7" right="0.7" top="0.75" bottom="0.75" header="0.3" footer="0.3"/>
  <pageSetup paperSize="9" orientation="portrait" horizontalDpi="4294967293" verticalDpi="0" r:id="rId1"/>
  <customProperties>
    <customPr name="Company"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D096F-8BB5-0445-88D6-E4EA10A5E661}">
  <sheetPr codeName="Sheet6"/>
  <dimension ref="A1:P25"/>
  <sheetViews>
    <sheetView zoomScale="70" zoomScaleNormal="70" workbookViewId="0">
      <selection activeCell="F20" sqref="F20"/>
    </sheetView>
  </sheetViews>
  <sheetFormatPr defaultColWidth="10.59765625" defaultRowHeight="15.6" x14ac:dyDescent="0.3"/>
  <cols>
    <col min="1" max="1" width="44.296875" bestFit="1" customWidth="1"/>
    <col min="16" max="16" width="23.5" customWidth="1"/>
  </cols>
  <sheetData>
    <row r="1" spans="1:16" s="19" customFormat="1" ht="18" x14ac:dyDescent="0.35">
      <c r="A1" s="29" t="s">
        <v>122</v>
      </c>
    </row>
    <row r="4" spans="1:16" x14ac:dyDescent="0.3">
      <c r="B4" s="77" t="s">
        <v>17</v>
      </c>
      <c r="C4" s="77"/>
    </row>
    <row r="5" spans="1:16" x14ac:dyDescent="0.3">
      <c r="B5" t="s">
        <v>45</v>
      </c>
      <c r="C5" t="s">
        <v>46</v>
      </c>
    </row>
    <row r="6" spans="1:16" x14ac:dyDescent="0.3">
      <c r="A6" t="s">
        <v>39</v>
      </c>
      <c r="B6" s="39">
        <v>30</v>
      </c>
      <c r="C6" s="37">
        <v>170</v>
      </c>
    </row>
    <row r="7" spans="1:16" x14ac:dyDescent="0.3">
      <c r="A7" t="s">
        <v>40</v>
      </c>
      <c r="B7" s="39">
        <v>22</v>
      </c>
      <c r="C7" s="37">
        <v>178</v>
      </c>
    </row>
    <row r="8" spans="1:16" x14ac:dyDescent="0.3">
      <c r="A8" t="s">
        <v>41</v>
      </c>
      <c r="B8" s="39">
        <v>35</v>
      </c>
      <c r="C8" s="37">
        <v>165</v>
      </c>
    </row>
    <row r="9" spans="1:16" x14ac:dyDescent="0.3">
      <c r="A9" t="s">
        <v>42</v>
      </c>
      <c r="B9" s="39">
        <v>21</v>
      </c>
      <c r="C9" s="37">
        <v>179</v>
      </c>
    </row>
    <row r="10" spans="1:16" x14ac:dyDescent="0.3">
      <c r="A10" t="s">
        <v>43</v>
      </c>
      <c r="B10" s="39">
        <v>44</v>
      </c>
      <c r="C10" s="37">
        <v>156</v>
      </c>
    </row>
    <row r="11" spans="1:16" x14ac:dyDescent="0.3">
      <c r="A11" t="s">
        <v>44</v>
      </c>
      <c r="B11" s="39">
        <v>60</v>
      </c>
      <c r="C11" s="37">
        <v>140</v>
      </c>
    </row>
    <row r="16" spans="1:16" ht="18" x14ac:dyDescent="0.35">
      <c r="B16" t="s">
        <v>20</v>
      </c>
      <c r="K16" s="31" t="s">
        <v>123</v>
      </c>
      <c r="L16" s="30"/>
      <c r="M16" s="30"/>
      <c r="N16" s="30"/>
      <c r="O16" s="30"/>
      <c r="P16" s="30"/>
    </row>
    <row r="19" spans="1:2" x14ac:dyDescent="0.3">
      <c r="B19" t="s">
        <v>47</v>
      </c>
    </row>
    <row r="20" spans="1:2" x14ac:dyDescent="0.3">
      <c r="A20" t="s">
        <v>39</v>
      </c>
      <c r="B20" s="17">
        <f>B6/SUM(B6:C6)</f>
        <v>0.15</v>
      </c>
    </row>
    <row r="21" spans="1:2" x14ac:dyDescent="0.3">
      <c r="A21" t="s">
        <v>40</v>
      </c>
      <c r="B21" s="10">
        <f t="shared" ref="B21:B25" si="0">B7/SUM(B7:C7)</f>
        <v>0.11</v>
      </c>
    </row>
    <row r="22" spans="1:2" x14ac:dyDescent="0.3">
      <c r="A22" t="s">
        <v>41</v>
      </c>
      <c r="B22" s="10">
        <f t="shared" si="0"/>
        <v>0.17499999999999999</v>
      </c>
    </row>
    <row r="23" spans="1:2" x14ac:dyDescent="0.3">
      <c r="A23" t="s">
        <v>42</v>
      </c>
      <c r="B23" s="10">
        <f t="shared" si="0"/>
        <v>0.105</v>
      </c>
    </row>
    <row r="24" spans="1:2" x14ac:dyDescent="0.3">
      <c r="A24" t="s">
        <v>43</v>
      </c>
      <c r="B24" s="10">
        <f t="shared" si="0"/>
        <v>0.22</v>
      </c>
    </row>
    <row r="25" spans="1:2" x14ac:dyDescent="0.3">
      <c r="A25" t="s">
        <v>44</v>
      </c>
      <c r="B25" s="12">
        <f t="shared" si="0"/>
        <v>0.3</v>
      </c>
    </row>
  </sheetData>
  <pageMargins left="0.7" right="0.7" top="0.75" bottom="0.75" header="0.3" footer="0.3"/>
  <customProperties>
    <customPr name="Company" r:id="rId1"/>
  </customPropertie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3A796-012B-4277-AFC5-642FDEFF633A}">
  <dimension ref="A1:Z19"/>
  <sheetViews>
    <sheetView zoomScale="70" zoomScaleNormal="70" workbookViewId="0">
      <selection activeCell="AA1" sqref="AA1"/>
    </sheetView>
  </sheetViews>
  <sheetFormatPr defaultColWidth="10.59765625" defaultRowHeight="15.6" x14ac:dyDescent="0.3"/>
  <cols>
    <col min="1" max="1" width="21" bestFit="1" customWidth="1"/>
    <col min="4" max="4" width="17.59765625" customWidth="1"/>
    <col min="26" max="26" width="26.19921875" customWidth="1"/>
  </cols>
  <sheetData>
    <row r="1" spans="1:26" ht="18" x14ac:dyDescent="0.35">
      <c r="A1" s="29" t="s">
        <v>124</v>
      </c>
    </row>
    <row r="4" spans="1:26" x14ac:dyDescent="0.3">
      <c r="B4" t="s">
        <v>52</v>
      </c>
      <c r="C4" t="s">
        <v>53</v>
      </c>
      <c r="D4" t="s">
        <v>54</v>
      </c>
    </row>
    <row r="5" spans="1:26" x14ac:dyDescent="0.3">
      <c r="A5" t="s">
        <v>48</v>
      </c>
      <c r="B5" s="39">
        <v>120</v>
      </c>
      <c r="C5" s="39">
        <v>40</v>
      </c>
      <c r="D5" s="39">
        <v>40</v>
      </c>
    </row>
    <row r="6" spans="1:26" x14ac:dyDescent="0.3">
      <c r="A6" t="s">
        <v>49</v>
      </c>
      <c r="B6" s="39">
        <v>100</v>
      </c>
      <c r="C6" s="39">
        <v>30</v>
      </c>
      <c r="D6" s="39">
        <v>70</v>
      </c>
    </row>
    <row r="7" spans="1:26" x14ac:dyDescent="0.3">
      <c r="A7" t="s">
        <v>50</v>
      </c>
      <c r="B7" s="39">
        <v>50</v>
      </c>
      <c r="C7" s="39">
        <v>60</v>
      </c>
      <c r="D7" s="39">
        <v>90</v>
      </c>
    </row>
    <row r="8" spans="1:26" x14ac:dyDescent="0.3">
      <c r="A8" t="s">
        <v>51</v>
      </c>
      <c r="B8" s="39">
        <v>70</v>
      </c>
      <c r="C8" s="39">
        <v>70</v>
      </c>
      <c r="D8" s="39">
        <v>60</v>
      </c>
    </row>
    <row r="10" spans="1:26" x14ac:dyDescent="0.3">
      <c r="B10" t="s">
        <v>20</v>
      </c>
    </row>
    <row r="12" spans="1:26" ht="12" customHeight="1" x14ac:dyDescent="0.3"/>
    <row r="13" spans="1:26" x14ac:dyDescent="0.3">
      <c r="B13" t="s">
        <v>52</v>
      </c>
      <c r="C13" t="s">
        <v>23</v>
      </c>
      <c r="D13" t="s">
        <v>54</v>
      </c>
    </row>
    <row r="14" spans="1:26" ht="18" x14ac:dyDescent="0.35">
      <c r="A14" t="s">
        <v>48</v>
      </c>
      <c r="B14" s="42">
        <f>B5/SUM(B5:D5)</f>
        <v>0.6</v>
      </c>
      <c r="C14" s="42">
        <f>C5/SUM(B5:D5)</f>
        <v>0.2</v>
      </c>
      <c r="D14" s="43">
        <f>D5/SUM(B5:D5)</f>
        <v>0.2</v>
      </c>
      <c r="F14" s="1"/>
      <c r="U14" s="31" t="s">
        <v>137</v>
      </c>
      <c r="V14" s="30"/>
      <c r="W14" s="30"/>
      <c r="X14" s="30"/>
      <c r="Y14" s="30"/>
      <c r="Z14" s="30"/>
    </row>
    <row r="15" spans="1:26" x14ac:dyDescent="0.3">
      <c r="A15" t="s">
        <v>49</v>
      </c>
      <c r="B15" s="44">
        <f t="shared" ref="B15:B16" si="0">B6/SUM(B6:D6)</f>
        <v>0.5</v>
      </c>
      <c r="C15" s="44">
        <f t="shared" ref="C15:C17" si="1">C6/SUM(B6:D6)</f>
        <v>0.15</v>
      </c>
      <c r="D15" s="45">
        <f t="shared" ref="D15:D17" si="2">D6/SUM(B6:D6)</f>
        <v>0.35</v>
      </c>
      <c r="F15" s="1"/>
    </row>
    <row r="16" spans="1:26" x14ac:dyDescent="0.3">
      <c r="A16" t="s">
        <v>50</v>
      </c>
      <c r="B16" s="44">
        <f t="shared" si="0"/>
        <v>0.25</v>
      </c>
      <c r="C16" s="44">
        <f t="shared" si="1"/>
        <v>0.3</v>
      </c>
      <c r="D16" s="45">
        <f t="shared" si="2"/>
        <v>0.45</v>
      </c>
      <c r="F16" s="1"/>
    </row>
    <row r="17" spans="1:6" x14ac:dyDescent="0.3">
      <c r="A17" t="s">
        <v>51</v>
      </c>
      <c r="B17" s="46">
        <f>B8/SUM(B8:D8)</f>
        <v>0.35</v>
      </c>
      <c r="C17" s="46">
        <f t="shared" si="1"/>
        <v>0.35</v>
      </c>
      <c r="D17" s="47">
        <f t="shared" si="2"/>
        <v>0.3</v>
      </c>
      <c r="F17" s="1"/>
    </row>
    <row r="19" spans="1:6" x14ac:dyDescent="0.3">
      <c r="B19" s="1" t="s">
        <v>20</v>
      </c>
    </row>
  </sheetData>
  <pageMargins left="0.7" right="0.7" top="0.75" bottom="0.75" header="0.3" footer="0.3"/>
  <pageSetup orientation="portrait" r:id="rId1"/>
  <customProperties>
    <customPr name="Company"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79c6cfb5-50bc-4fca-81ee-f60fcea9a646"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E3225BADEBBE34D8EFABF69E88D38F4" ma:contentTypeVersion="12" ma:contentTypeDescription="Create a new document." ma:contentTypeScope="" ma:versionID="8fb22c60e70d5503d6307e7493254075">
  <xsd:schema xmlns:xsd="http://www.w3.org/2001/XMLSchema" xmlns:xs="http://www.w3.org/2001/XMLSchema" xmlns:p="http://schemas.microsoft.com/office/2006/metadata/properties" xmlns:ns2="b5aa462b-f364-4780-813d-1d0476e94966" xmlns:ns3="7ca10c1c-0356-4872-9c4a-b5d3ce3bd096" targetNamespace="http://schemas.microsoft.com/office/2006/metadata/properties" ma:root="true" ma:fieldsID="3953856daf077ee4997f0caf8bbd722f" ns2:_="" ns3:_="">
    <xsd:import namespace="b5aa462b-f364-4780-813d-1d0476e94966"/>
    <xsd:import namespace="7ca10c1c-0356-4872-9c4a-b5d3ce3bd0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aa462b-f364-4780-813d-1d0476e949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a10c1c-0356-4872-9c4a-b5d3ce3bd09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F473EA-09E7-47D9-9B2D-A97BF2126BAB}">
  <ds:schemaRefs>
    <ds:schemaRef ds:uri="Microsoft.SharePoint.Taxonomy.ContentTypeSync"/>
  </ds:schemaRefs>
</ds:datastoreItem>
</file>

<file path=customXml/itemProps2.xml><?xml version="1.0" encoding="utf-8"?>
<ds:datastoreItem xmlns:ds="http://schemas.openxmlformats.org/officeDocument/2006/customXml" ds:itemID="{9D36C9EE-C38B-4015-8590-3FA2C71D5193}">
  <ds:schemaRefs>
    <ds:schemaRef ds:uri="http://schemas.microsoft.com/sharepoint/v3/contenttype/forms"/>
  </ds:schemaRefs>
</ds:datastoreItem>
</file>

<file path=customXml/itemProps3.xml><?xml version="1.0" encoding="utf-8"?>
<ds:datastoreItem xmlns:ds="http://schemas.openxmlformats.org/officeDocument/2006/customXml" ds:itemID="{F061BC17-CBEA-4A2D-A7B0-1EDD792F1080}">
  <ds:schemaRef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b5aa462b-f364-4780-813d-1d0476e94966"/>
    <ds:schemaRef ds:uri="7ca10c1c-0356-4872-9c4a-b5d3ce3bd096"/>
    <ds:schemaRef ds:uri="http://purl.org/dc/dcmitype/"/>
    <ds:schemaRef ds:uri="http://purl.org/dc/terms/"/>
  </ds:schemaRefs>
</ds:datastoreItem>
</file>

<file path=customXml/itemProps4.xml><?xml version="1.0" encoding="utf-8"?>
<ds:datastoreItem xmlns:ds="http://schemas.openxmlformats.org/officeDocument/2006/customXml" ds:itemID="{CA1A19E7-CC5A-41C8-AE98-0D691B4EF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aa462b-f364-4780-813d-1d0476e94966"/>
    <ds:schemaRef ds:uri="7ca10c1c-0356-4872-9c4a-b5d3ce3bd0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Read me</vt:lpstr>
      <vt:lpstr>Key metrics summary (slide 4)</vt:lpstr>
      <vt:lpstr>Q11 free text (slide 18)</vt:lpstr>
      <vt:lpstr>Q12 free text (slide 19)</vt:lpstr>
      <vt:lpstr>Q14 free text (slide 16)</vt:lpstr>
      <vt:lpstr>Q20 free text (slide 23)</vt:lpstr>
      <vt:lpstr>Overall rating Q13 Q19</vt:lpstr>
      <vt:lpstr>Q3 (slide 12)</vt:lpstr>
      <vt:lpstr>Q7 (slide 14)</vt:lpstr>
      <vt:lpstr>Q9 (slide 15)</vt:lpstr>
      <vt:lpstr>Q16 (slide 21)</vt:lpstr>
      <vt:lpstr>PULSE Q13 Q19</vt:lpstr>
      <vt:lpstr>PULSE Q3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Tabetha Newman</dc:creator>
  <cp:lastModifiedBy>Clare Killen</cp:lastModifiedBy>
  <dcterms:created xsi:type="dcterms:W3CDTF">2018-04-26T14:21:53Z</dcterms:created>
  <dcterms:modified xsi:type="dcterms:W3CDTF">2021-01-12T17:33:19Z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0x0101003E3225BADEBBE34D8EFABF69E88D38F4</vt:lpwstr>
  </property>
</Properties>
</file>