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https://jisc365-my.sharepoint.com/personal/clare_killen_jisc_ac_uk/Documents/DEI/2021 analysis templates/v2/"/>
    </mc:Choice>
  </mc:AlternateContent>
  <xr:revisionPtr revIDLastSave="0" documentId="8_{9A6FC267-6762-4AB7-A1AD-698BAB4FC3CE}" xr6:coauthVersionLast="46" xr6:coauthVersionMax="46" xr10:uidLastSave="{00000000-0000-0000-0000-000000000000}"/>
  <bookViews>
    <workbookView xWindow="-108" yWindow="-108" windowWidth="23256" windowHeight="12576" xr2:uid="{CA4ED0C7-E312-3844-9BB4-7E205093B2CE}"/>
  </bookViews>
  <sheets>
    <sheet name="Read me" sheetId="6" r:id="rId1"/>
    <sheet name="Rate quality digital-online" sheetId="13" r:id="rId2"/>
    <sheet name="Support online" sheetId="15" r:id="rId3"/>
    <sheet name="Problem online" sheetId="16" r:id="rId4"/>
    <sheet name="Where go for help" sheetId="1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 i="16" l="1"/>
  <c r="M12" i="16"/>
  <c r="M41" i="15"/>
  <c r="G41" i="15"/>
  <c r="M11" i="15"/>
  <c r="M41" i="13"/>
  <c r="M11" i="13"/>
  <c r="H16" i="13"/>
  <c r="M10" i="17"/>
  <c r="M11" i="17"/>
  <c r="M12" i="17"/>
  <c r="M13" i="17"/>
  <c r="M14" i="17"/>
  <c r="M15" i="17"/>
  <c r="M9" i="17"/>
  <c r="L10" i="17"/>
  <c r="L11" i="17"/>
  <c r="L12" i="17"/>
  <c r="L13" i="17"/>
  <c r="L14" i="17"/>
  <c r="L15" i="17"/>
  <c r="L9" i="17"/>
  <c r="K10" i="17"/>
  <c r="K11" i="17"/>
  <c r="K12" i="17"/>
  <c r="K13" i="17"/>
  <c r="K14" i="17"/>
  <c r="K15" i="17"/>
  <c r="K9" i="17"/>
  <c r="J10" i="17"/>
  <c r="J11" i="17"/>
  <c r="J12" i="17"/>
  <c r="J13" i="17"/>
  <c r="J14" i="17"/>
  <c r="J15" i="17"/>
  <c r="J9" i="17"/>
  <c r="M10" i="16" l="1"/>
  <c r="M11" i="16"/>
  <c r="M14" i="16"/>
  <c r="M9" i="16"/>
  <c r="L10" i="16"/>
  <c r="L11" i="16"/>
  <c r="L12" i="16"/>
  <c r="L13" i="16"/>
  <c r="L14" i="16"/>
  <c r="L9" i="16"/>
  <c r="K10" i="16"/>
  <c r="K11" i="16"/>
  <c r="K12" i="16"/>
  <c r="K13" i="16"/>
  <c r="K14" i="16"/>
  <c r="K9" i="16"/>
  <c r="J10" i="16"/>
  <c r="J11" i="16"/>
  <c r="J12" i="16"/>
  <c r="J13" i="16"/>
  <c r="J14" i="16"/>
  <c r="J9" i="16"/>
  <c r="M44" i="15"/>
  <c r="M42" i="15"/>
  <c r="M40" i="15"/>
  <c r="H40" i="15"/>
  <c r="H41" i="15"/>
  <c r="H44" i="15" s="1"/>
  <c r="H42" i="15"/>
  <c r="M16" i="15"/>
  <c r="M9" i="15"/>
  <c r="M10" i="15"/>
  <c r="M12" i="15"/>
  <c r="M13" i="15"/>
  <c r="M14" i="15"/>
  <c r="M8" i="15"/>
  <c r="H16" i="15"/>
  <c r="M44" i="13"/>
  <c r="M42" i="13"/>
  <c r="H42" i="13"/>
  <c r="H41" i="13"/>
  <c r="H40" i="13"/>
  <c r="M9" i="13"/>
  <c r="M12" i="13"/>
  <c r="M13" i="13"/>
  <c r="M14" i="13"/>
  <c r="F16" i="13"/>
  <c r="M8" i="13"/>
  <c r="M10" i="13" l="1"/>
  <c r="M16" i="13" s="1"/>
  <c r="H44" i="13"/>
  <c r="M40" i="13" s="1"/>
  <c r="G42" i="15"/>
  <c r="F42" i="15"/>
  <c r="E42" i="15"/>
  <c r="F41" i="15"/>
  <c r="E41" i="15"/>
  <c r="G40" i="15"/>
  <c r="F40" i="15"/>
  <c r="E40" i="15"/>
  <c r="G16" i="15"/>
  <c r="L13" i="15" s="1"/>
  <c r="F16" i="15"/>
  <c r="K10" i="15" s="1"/>
  <c r="E16" i="15"/>
  <c r="F41" i="13"/>
  <c r="G41" i="13"/>
  <c r="F42" i="13"/>
  <c r="G42" i="13"/>
  <c r="E42" i="13"/>
  <c r="E41" i="13"/>
  <c r="F40" i="13"/>
  <c r="G40" i="13"/>
  <c r="E40" i="13"/>
  <c r="G16" i="13"/>
  <c r="L9" i="13" s="1"/>
  <c r="E16" i="13"/>
  <c r="K10" i="13" l="1"/>
  <c r="K11" i="13"/>
  <c r="J14" i="15"/>
  <c r="J8" i="15"/>
  <c r="L10" i="13"/>
  <c r="L14" i="13"/>
  <c r="J11" i="13"/>
  <c r="J8" i="13"/>
  <c r="L11" i="15"/>
  <c r="L8" i="15"/>
  <c r="L9" i="15"/>
  <c r="L10" i="15"/>
  <c r="L14" i="15"/>
  <c r="L12" i="15"/>
  <c r="K11" i="15"/>
  <c r="K8" i="15"/>
  <c r="K12" i="15"/>
  <c r="K13" i="15"/>
  <c r="K9" i="15"/>
  <c r="K14" i="15"/>
  <c r="J11" i="15"/>
  <c r="J9" i="15"/>
  <c r="J12" i="15"/>
  <c r="E44" i="15"/>
  <c r="J41" i="15" s="1"/>
  <c r="J10" i="15"/>
  <c r="F44" i="15"/>
  <c r="J13" i="15"/>
  <c r="G44" i="15"/>
  <c r="L42" i="15" s="1"/>
  <c r="K9" i="13"/>
  <c r="K8" i="13"/>
  <c r="K14" i="13"/>
  <c r="K13" i="13"/>
  <c r="K12" i="13"/>
  <c r="G44" i="13"/>
  <c r="L41" i="13" s="1"/>
  <c r="F44" i="13"/>
  <c r="K42" i="13" s="1"/>
  <c r="E44" i="13"/>
  <c r="J40" i="13" s="1"/>
  <c r="L11" i="13"/>
  <c r="L8" i="13"/>
  <c r="L13" i="13"/>
  <c r="L12" i="13"/>
  <c r="J9" i="13"/>
  <c r="J10" i="13"/>
  <c r="J14" i="13"/>
  <c r="J12" i="13"/>
  <c r="J13" i="13"/>
  <c r="J40" i="15" l="1"/>
  <c r="L40" i="15"/>
  <c r="L16" i="15"/>
  <c r="L41" i="15"/>
  <c r="K16" i="15"/>
  <c r="J42" i="15"/>
  <c r="K41" i="15"/>
  <c r="K42" i="15"/>
  <c r="J16" i="15"/>
  <c r="K40" i="15"/>
  <c r="K16" i="13"/>
  <c r="K40" i="13"/>
  <c r="K41" i="13"/>
  <c r="L42" i="13"/>
  <c r="L40" i="13"/>
  <c r="J41" i="13"/>
  <c r="J44" i="13" s="1"/>
  <c r="J42" i="13"/>
  <c r="L16" i="13"/>
  <c r="J16" i="13"/>
  <c r="L44" i="15" l="1"/>
  <c r="J44" i="15"/>
  <c r="K44" i="15"/>
  <c r="K44" i="13"/>
  <c r="L4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Langer-Crame</author>
  </authors>
  <commentList>
    <comment ref="G15" authorId="0" shapeId="0" xr:uid="{BF7C3716-DE2C-49A4-A754-767D52001D6E}">
      <text>
        <r>
          <rPr>
            <b/>
            <sz val="22"/>
            <color indexed="81"/>
            <rFont val="Tahoma"/>
            <family val="2"/>
          </rPr>
          <t xml:space="preserve">
Fill in your data here only, where text it 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Langer-Crame</author>
  </authors>
  <commentList>
    <comment ref="G15" authorId="0" shapeId="0" xr:uid="{21927033-892E-45EF-B3F1-ED7FE8D101DA}">
      <text>
        <r>
          <rPr>
            <b/>
            <sz val="22"/>
            <color indexed="81"/>
            <rFont val="Tahoma"/>
            <family val="2"/>
          </rPr>
          <t xml:space="preserve">
Fill in your data here only, where text it 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Mark Langer-Crame</author>
  </authors>
  <commentList>
    <comment ref="G12" authorId="0" shapeId="0" xr:uid="{FEFD70F9-2D62-43D8-89D5-EEC1B621DF30}">
      <text>
        <r>
          <rPr>
            <b/>
            <sz val="22"/>
            <color indexed="81"/>
            <rFont val="Tahoma"/>
            <family val="2"/>
          </rPr>
          <t xml:space="preserve">
Fill in your data here only, where text it red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Mark Langer-Crame</author>
  </authors>
  <commentList>
    <comment ref="G14" authorId="0" shapeId="0" xr:uid="{1476C28D-B20F-4C60-ACF4-4446528C6FBC}">
      <text>
        <r>
          <rPr>
            <b/>
            <sz val="22"/>
            <color indexed="81"/>
            <rFont val="Tahoma"/>
            <family val="2"/>
          </rPr>
          <t xml:space="preserve">
Fill in your data here only, where text it red</t>
        </r>
      </text>
    </comment>
  </commentList>
</comments>
</file>

<file path=xl/sharedStrings.xml><?xml version="1.0" encoding="utf-8"?>
<sst xmlns="http://schemas.openxmlformats.org/spreadsheetml/2006/main" count="198" uniqueCount="70">
  <si>
    <t>Best imaginable</t>
  </si>
  <si>
    <t>Excellent</t>
  </si>
  <si>
    <t>Good</t>
  </si>
  <si>
    <t>Average</t>
  </si>
  <si>
    <t>Poor</t>
  </si>
  <si>
    <t>Awful</t>
  </si>
  <si>
    <t>Worst imaginable</t>
  </si>
  <si>
    <t>TOTAL</t>
  </si>
  <si>
    <t>How to use this file:</t>
  </si>
  <si>
    <t xml:space="preserve"> </t>
  </si>
  <si>
    <t>1. Use in conjunction with your digital experience insights PowerPoint presentation pro formas</t>
  </si>
  <si>
    <t>2. Look at your data in Jisc online surveys and calculate the correct figures for these charts or graphs from across your different insights surveys</t>
  </si>
  <si>
    <t>3. Overwrite our example numbers with your data (these are the where numbers are in red only)</t>
  </si>
  <si>
    <t xml:space="preserve">4. Copy and paste these charts into the Powerpoint template. These can be lifted from these slides and inserted into your presentations, where you choose these to be necessary </t>
  </si>
  <si>
    <t xml:space="preserve">Survey </t>
  </si>
  <si>
    <t xml:space="preserve">Question wording </t>
  </si>
  <si>
    <t>Question number</t>
  </si>
  <si>
    <t xml:space="preserve">Question 19 </t>
  </si>
  <si>
    <t>Question 14</t>
  </si>
  <si>
    <t>Student survey</t>
  </si>
  <si>
    <t>Teaching staff survey</t>
  </si>
  <si>
    <t>Professional services staff  survey</t>
  </si>
  <si>
    <t>Good or above</t>
  </si>
  <si>
    <t>Poor or below</t>
  </si>
  <si>
    <t>6. You do this by highlighting the 'column' you wish to hide, right clicking on it and selecting 'hide'</t>
  </si>
  <si>
    <t>Question 25</t>
  </si>
  <si>
    <t>Question 20</t>
  </si>
  <si>
    <t>Question 16</t>
  </si>
  <si>
    <t>This file was created in January 2021 by Jisc to allow organisations to present their Jisc digital experience insights data, within the PowerPoint presentation pro forma, with data from across the different insights surveys.</t>
  </si>
  <si>
    <r>
      <t>5. Note that these charts and graphs have been built to assume you are entering data from across all four surveys (student, teaching and professional services staff, and researcher) - however not all organisations will have taken all four surveys. In this case you will need to '</t>
    </r>
    <r>
      <rPr>
        <b/>
        <sz val="14"/>
        <color theme="1"/>
        <rFont val="Calibri"/>
        <family val="2"/>
        <scheme val="minor"/>
      </rPr>
      <t>hide</t>
    </r>
    <r>
      <rPr>
        <sz val="14"/>
        <color theme="1"/>
        <rFont val="Calibri"/>
        <family val="2"/>
        <scheme val="minor"/>
      </rPr>
      <t>' the '</t>
    </r>
    <r>
      <rPr>
        <b/>
        <sz val="14"/>
        <color theme="1"/>
        <rFont val="Calibri"/>
        <family val="2"/>
        <scheme val="minor"/>
      </rPr>
      <t>column</t>
    </r>
    <r>
      <rPr>
        <sz val="14"/>
        <color theme="1"/>
        <rFont val="Calibri"/>
        <family val="2"/>
        <scheme val="minor"/>
      </rPr>
      <t>' (not '</t>
    </r>
    <r>
      <rPr>
        <b/>
        <sz val="14"/>
        <color theme="1"/>
        <rFont val="Calibri"/>
        <family val="2"/>
        <scheme val="minor"/>
      </rPr>
      <t>delete</t>
    </r>
    <r>
      <rPr>
        <sz val="14"/>
        <color theme="1"/>
        <rFont val="Calibri"/>
        <family val="2"/>
        <scheme val="minor"/>
      </rPr>
      <t xml:space="preserve">') for the survey your organisation has not taken, and the chart and graph will automatically update to reflect this. </t>
    </r>
  </si>
  <si>
    <t>Researchers</t>
  </si>
  <si>
    <t>Professional services staff survey</t>
  </si>
  <si>
    <t>Researchers survey</t>
  </si>
  <si>
    <t>Question 13</t>
  </si>
  <si>
    <t>Question 17</t>
  </si>
  <si>
    <t>Overall, how would you rate the quality of online and digital learning on your course?</t>
  </si>
  <si>
    <t>Overall, how would you rate the quality of online and digital learning that your courses provide to students?</t>
  </si>
  <si>
    <t>Overall, how would you rate the quality of support for online and remote working?</t>
  </si>
  <si>
    <t>Overall, how would you rate the quality of support for online and virtual research?</t>
  </si>
  <si>
    <t>Professional services staff</t>
  </si>
  <si>
    <t>Students</t>
  </si>
  <si>
    <t>Teaching staff</t>
  </si>
  <si>
    <t>Question 19</t>
  </si>
  <si>
    <t>Question 23</t>
  </si>
  <si>
    <t>Overall, how well do we support you to learn online?</t>
  </si>
  <si>
    <t>Overall, how well do we support you to teach online?</t>
  </si>
  <si>
    <t>Overall, how well do we support you to work effectively online?</t>
  </si>
  <si>
    <t>Question 4</t>
  </si>
  <si>
    <t>Question 3</t>
  </si>
  <si>
    <t>When you've been learning online, have any of the following been a problem?</t>
  </si>
  <si>
    <t>When you've been teaching online, have any of the following been a problem?</t>
  </si>
  <si>
    <t>When you've been working online, have any of the following been a problem?</t>
  </si>
  <si>
    <t>No suitable computer/device</t>
  </si>
  <si>
    <t>No safe, private area to work</t>
  </si>
  <si>
    <t>Poor wifi connection</t>
  </si>
  <si>
    <t>Mobile data costs</t>
  </si>
  <si>
    <t>Access to online platforms/services</t>
  </si>
  <si>
    <t>Need specialist software</t>
  </si>
  <si>
    <t>Total responses to 'survey'</t>
  </si>
  <si>
    <t>Question 22</t>
  </si>
  <si>
    <t>Where do you go for help if you have difficulties with learning online? (Tick all that apply)</t>
  </si>
  <si>
    <t>Where do you go for help if you have difficulties with teaching online? (Tick all that apply)</t>
  </si>
  <si>
    <t>Where do you go for help if you have difficulties with working online? (Tick all that apply)</t>
  </si>
  <si>
    <t>Library staff</t>
  </si>
  <si>
    <t>IT/e-learning staff</t>
  </si>
  <si>
    <t>Friends and family</t>
  </si>
  <si>
    <t>Online videos and resources</t>
  </si>
  <si>
    <t>I don't need help</t>
  </si>
  <si>
    <t>[Lecturers/tutors] [department/team leader] [research lead or supervisor]</t>
  </si>
  <si>
    <t>[Other students on your course] [colleagues]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</si>
</sst>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2"/>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i/>
      <sz val="12"/>
      <name val="Calibri"/>
      <family val="2"/>
      <scheme val="minor"/>
    </font>
    <font>
      <b/>
      <sz val="22"/>
      <color indexed="81"/>
      <name val="Tahoma"/>
      <family val="2"/>
    </font>
    <font>
      <sz val="14"/>
      <name val="Calibri"/>
      <family val="2"/>
      <scheme val="minor"/>
    </font>
    <font>
      <i/>
      <sz val="12"/>
      <color rgb="FFC00000"/>
      <name val="Calibri"/>
      <family val="2"/>
      <scheme val="minor"/>
    </font>
    <font>
      <sz val="12"/>
      <color theme="1"/>
      <name val="Calibri"/>
      <family val="2"/>
      <scheme val="minor"/>
    </font>
    <font>
      <sz val="1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9" fontId="9" fillId="0" borderId="0" applyFont="0" applyFill="0" applyBorder="0" applyAlignment="0" applyProtection="0"/>
  </cellStyleXfs>
  <cellXfs count="28">
    <xf numFmtId="0" fontId="0" fillId="0" borderId="0" xfId="0"/>
    <xf numFmtId="9" fontId="0" fillId="0" borderId="0" xfId="0" applyNumberFormat="1"/>
    <xf numFmtId="0" fontId="0" fillId="0" borderId="0" xfId="0" applyAlignment="1">
      <alignment wrapText="1"/>
    </xf>
    <xf numFmtId="0" fontId="0" fillId="0" borderId="1" xfId="0" applyBorder="1" applyAlignment="1">
      <alignment wrapText="1"/>
    </xf>
    <xf numFmtId="0" fontId="0" fillId="0" borderId="3" xfId="0" applyBorder="1" applyAlignment="1">
      <alignment horizontal="right"/>
    </xf>
    <xf numFmtId="0" fontId="0" fillId="0" borderId="5" xfId="0" applyBorder="1" applyAlignment="1">
      <alignment horizontal="right"/>
    </xf>
    <xf numFmtId="0" fontId="2" fillId="0" borderId="0" xfId="0" applyFont="1"/>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4" fillId="2" borderId="0" xfId="0" applyFont="1" applyFill="1"/>
    <xf numFmtId="0" fontId="0" fillId="2" borderId="0" xfId="0" applyFont="1" applyFill="1"/>
    <xf numFmtId="0" fontId="1" fillId="0" borderId="0" xfId="0" applyFont="1" applyFill="1" applyAlignment="1">
      <alignment wrapText="1"/>
    </xf>
    <xf numFmtId="9" fontId="0" fillId="0" borderId="0" xfId="0" applyNumberFormat="1" applyBorder="1"/>
    <xf numFmtId="0" fontId="1" fillId="0" borderId="7" xfId="0" applyFont="1" applyFill="1" applyBorder="1" applyAlignment="1">
      <alignment wrapText="1"/>
    </xf>
    <xf numFmtId="0" fontId="1" fillId="0" borderId="2" xfId="0" applyFont="1" applyFill="1" applyBorder="1" applyAlignment="1">
      <alignment wrapText="1"/>
    </xf>
    <xf numFmtId="9" fontId="0" fillId="0" borderId="8" xfId="0" applyNumberFormat="1" applyBorder="1"/>
    <xf numFmtId="0" fontId="5" fillId="0" borderId="0" xfId="0" applyFont="1"/>
    <xf numFmtId="0" fontId="0" fillId="0" borderId="3" xfId="0" applyBorder="1"/>
    <xf numFmtId="0" fontId="0" fillId="0" borderId="5" xfId="0" applyBorder="1"/>
    <xf numFmtId="0" fontId="7" fillId="0" borderId="0" xfId="0" applyFont="1" applyFill="1" applyAlignment="1">
      <alignment wrapText="1"/>
    </xf>
    <xf numFmtId="0" fontId="8" fillId="3" borderId="0" xfId="0" applyFont="1" applyFill="1"/>
    <xf numFmtId="0" fontId="0" fillId="2" borderId="0" xfId="0" applyFill="1"/>
    <xf numFmtId="9" fontId="0" fillId="0" borderId="4" xfId="1" applyFont="1" applyBorder="1"/>
    <xf numFmtId="9" fontId="0" fillId="0" borderId="6" xfId="1" applyFont="1" applyBorder="1"/>
    <xf numFmtId="0" fontId="1" fillId="0" borderId="0" xfId="0" applyFont="1"/>
    <xf numFmtId="0" fontId="1" fillId="0" borderId="2" xfId="0" applyFont="1" applyBorder="1"/>
    <xf numFmtId="0" fontId="10" fillId="2" borderId="0" xfId="0" applyFont="1" applyFill="1"/>
  </cellXfs>
  <cellStyles count="2">
    <cellStyle name="Normal" xfId="0" builtinId="0"/>
    <cellStyle name="Percent" xfId="1" builtinId="5"/>
  </cellStyles>
  <dxfs count="0"/>
  <tableStyles count="0" defaultTableStyle="TableStyleMedium2" defaultPivotStyle="PivotStyleLight16"/>
  <colors>
    <mruColors>
      <color rgb="FFCC0000"/>
      <color rgb="FFDADADA"/>
      <color rgb="FF1E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800"/>
              <a:t>Overall, how would you rate the</a:t>
            </a:r>
            <a:r>
              <a:rPr lang="en-US" sz="1800" baseline="0"/>
              <a:t> quality of [online and digital learning on your course/that your courses provide to students] [support for online and remote working/virtual research] ?</a:t>
            </a:r>
            <a:endParaRPr lang="en-US" sz="1800"/>
          </a:p>
        </c:rich>
      </c:tx>
      <c:layout>
        <c:manualLayout>
          <c:xMode val="edge"/>
          <c:yMode val="edge"/>
          <c:x val="0.11167726967570289"/>
          <c:y val="9.6410438213909329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2937915324909765E-2"/>
          <c:y val="0.15072392170777824"/>
          <c:w val="0.80335248521424085"/>
          <c:h val="0.73245239613482815"/>
        </c:manualLayout>
      </c:layout>
      <c:barChart>
        <c:barDir val="col"/>
        <c:grouping val="clustered"/>
        <c:varyColors val="0"/>
        <c:ser>
          <c:idx val="0"/>
          <c:order val="0"/>
          <c:tx>
            <c:strRef>
              <c:f>'Rate quality digital-online'!$J$7</c:f>
              <c:strCache>
                <c:ptCount val="1"/>
                <c:pt idx="0">
                  <c:v>Students</c:v>
                </c:pt>
              </c:strCache>
            </c:strRef>
          </c:tx>
          <c:spPr>
            <a:solidFill>
              <a:schemeClr val="accent1"/>
            </a:solidFill>
            <a:ln>
              <a:noFill/>
            </a:ln>
            <a:effectLst>
              <a:innerShdw blurRad="63500" dist="50800" dir="13500000">
                <a:prstClr val="black">
                  <a:alpha val="50000"/>
                </a:prstClr>
              </a:innerShdw>
            </a:effectLst>
          </c:spPr>
          <c:invertIfNegative val="0"/>
          <c:dLbls>
            <c:dLbl>
              <c:idx val="0"/>
              <c:layout>
                <c:manualLayout>
                  <c:x val="-1.2937915324909765E-2"/>
                  <c:y val="-2.35690260684563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736-464A-8C67-9120C598DDFA}"/>
                </c:ext>
              </c:extLst>
            </c:dLbl>
            <c:dLbl>
              <c:idx val="1"/>
              <c:layout>
                <c:manualLayout>
                  <c:x val="-7.0570447226780538E-3"/>
                  <c:y val="-1.4141415641073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736-464A-8C67-9120C598DDFA}"/>
                </c:ext>
              </c:extLst>
            </c:dLbl>
            <c:dLbl>
              <c:idx val="2"/>
              <c:layout>
                <c:manualLayout>
                  <c:x val="-1.058556708401708E-2"/>
                  <c:y val="-8.641876393407117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736-464A-8C67-9120C598DDFA}"/>
                </c:ext>
              </c:extLst>
            </c:dLbl>
            <c:dLbl>
              <c:idx val="3"/>
              <c:layout>
                <c:manualLayout>
                  <c:x val="-1.5290263565802494E-2"/>
                  <c:y val="-9.42761042738253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736-464A-8C67-9120C598DDFA}"/>
                </c:ext>
              </c:extLst>
            </c:dLbl>
            <c:dLbl>
              <c:idx val="4"/>
              <c:layout>
                <c:manualLayout>
                  <c:x val="-7.0570447226780538E-3"/>
                  <c:y val="-9.42761042738261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736-464A-8C67-9120C598DDFA}"/>
                </c:ext>
              </c:extLst>
            </c:dLbl>
            <c:dLbl>
              <c:idx val="5"/>
              <c:layout>
                <c:manualLayout>
                  <c:x val="-9.409392963570737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36-464A-8C67-9120C598DDFA}"/>
                </c:ext>
              </c:extLst>
            </c:dLbl>
            <c:dLbl>
              <c:idx val="6"/>
              <c:layout>
                <c:manualLayout>
                  <c:x val="-1.2937915324909765E-2"/>
                  <c:y val="-4.71380521369135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736-464A-8C67-9120C598DDFA}"/>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'Rate quality digital-online'!$I$8:$I$14</c:f>
              <c:strCache>
                <c:ptCount val="7"/>
                <c:pt idx="0">
                  <c:v>Best imaginable</c:v>
                </c:pt>
                <c:pt idx="1">
                  <c:v>Excellent</c:v>
                </c:pt>
                <c:pt idx="2">
                  <c:v>Good</c:v>
                </c:pt>
                <c:pt idx="3">
                  <c:v>Average</c:v>
                </c:pt>
                <c:pt idx="4">
                  <c:v>Poor</c:v>
                </c:pt>
                <c:pt idx="5">
                  <c:v>Awful</c:v>
                </c:pt>
                <c:pt idx="6">
                  <c:v>Worst imaginable</c:v>
                </c:pt>
              </c:strCache>
            </c:strRef>
          </c:cat>
          <c:val>
            <c:numRef>
              <c:f>'Rate quality digital-online'!$J$8:$J$14</c:f>
              <c:numCache>
                <c:formatCode>0%</c:formatCode>
                <c:ptCount val="7"/>
                <c:pt idx="0">
                  <c:v>0.04</c:v>
                </c:pt>
                <c:pt idx="1">
                  <c:v>0.12</c:v>
                </c:pt>
                <c:pt idx="2">
                  <c:v>0.2</c:v>
                </c:pt>
                <c:pt idx="3">
                  <c:v>0.28000000000000003</c:v>
                </c:pt>
                <c:pt idx="4">
                  <c:v>0.2</c:v>
                </c:pt>
                <c:pt idx="5">
                  <c:v>0.12</c:v>
                </c:pt>
                <c:pt idx="6">
                  <c:v>0.04</c:v>
                </c:pt>
              </c:numCache>
            </c:numRef>
          </c:val>
          <c:extLst>
            <c:ext xmlns:c16="http://schemas.microsoft.com/office/drawing/2014/chart" uri="{C3380CC4-5D6E-409C-BE32-E72D297353CC}">
              <c16:uniqueId val="{00000000-3736-464A-8C67-9120C598DDFA}"/>
            </c:ext>
          </c:extLst>
        </c:ser>
        <c:ser>
          <c:idx val="1"/>
          <c:order val="1"/>
          <c:tx>
            <c:strRef>
              <c:f>'Rate quality digital-online'!$K$7</c:f>
              <c:strCache>
                <c:ptCount val="1"/>
                <c:pt idx="0">
                  <c:v>Teaching staff</c:v>
                </c:pt>
              </c:strCache>
            </c:strRef>
          </c:tx>
          <c:spPr>
            <a:solidFill>
              <a:schemeClr val="accent2"/>
            </a:solidFill>
            <a:ln>
              <a:solidFill>
                <a:sysClr val="windowText" lastClr="000000"/>
              </a:solid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'Rate quality digital-online'!$I$8:$I$14</c:f>
              <c:strCache>
                <c:ptCount val="7"/>
                <c:pt idx="0">
                  <c:v>Best imaginable</c:v>
                </c:pt>
                <c:pt idx="1">
                  <c:v>Excellent</c:v>
                </c:pt>
                <c:pt idx="2">
                  <c:v>Good</c:v>
                </c:pt>
                <c:pt idx="3">
                  <c:v>Average</c:v>
                </c:pt>
                <c:pt idx="4">
                  <c:v>Poor</c:v>
                </c:pt>
                <c:pt idx="5">
                  <c:v>Awful</c:v>
                </c:pt>
                <c:pt idx="6">
                  <c:v>Worst imaginable</c:v>
                </c:pt>
              </c:strCache>
            </c:strRef>
          </c:cat>
          <c:val>
            <c:numRef>
              <c:f>'Rate quality digital-online'!$K$8:$K$14</c:f>
              <c:numCache>
                <c:formatCode>0%</c:formatCode>
                <c:ptCount val="7"/>
                <c:pt idx="0">
                  <c:v>0</c:v>
                </c:pt>
                <c:pt idx="1">
                  <c:v>0.1111111111111111</c:v>
                </c:pt>
                <c:pt idx="2">
                  <c:v>0.22222222222222221</c:v>
                </c:pt>
                <c:pt idx="3">
                  <c:v>0.33333333333333331</c:v>
                </c:pt>
                <c:pt idx="4">
                  <c:v>0.22222222222222221</c:v>
                </c:pt>
                <c:pt idx="5">
                  <c:v>0.1111111111111111</c:v>
                </c:pt>
                <c:pt idx="6">
                  <c:v>0</c:v>
                </c:pt>
              </c:numCache>
            </c:numRef>
          </c:val>
          <c:extLst>
            <c:ext xmlns:c16="http://schemas.microsoft.com/office/drawing/2014/chart" uri="{C3380CC4-5D6E-409C-BE32-E72D297353CC}">
              <c16:uniqueId val="{00000001-3736-464A-8C67-9120C598DDFA}"/>
            </c:ext>
          </c:extLst>
        </c:ser>
        <c:ser>
          <c:idx val="2"/>
          <c:order val="2"/>
          <c:tx>
            <c:strRef>
              <c:f>'Rate quality digital-online'!$L$7</c:f>
              <c:strCache>
                <c:ptCount val="1"/>
                <c:pt idx="0">
                  <c:v>Professional services staff</c:v>
                </c:pt>
              </c:strCache>
            </c:strRef>
          </c:tx>
          <c:spPr>
            <a:solidFill>
              <a:schemeClr val="accent3"/>
            </a:solidFill>
            <a:ln>
              <a:noFill/>
            </a:ln>
            <a:effectLst>
              <a:innerShdw blurRad="63500" dist="50800" dir="13500000">
                <a:prstClr val="black">
                  <a:alpha val="50000"/>
                </a:prstClr>
              </a:innerShdw>
            </a:effectLst>
          </c:spPr>
          <c:invertIfNegative val="0"/>
          <c:dLbls>
            <c:dLbl>
              <c:idx val="0"/>
              <c:layout>
                <c:manualLayout>
                  <c:x val="8.2332188431243972E-3"/>
                  <c:y val="-9.42761042738253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736-464A-8C67-9120C598DDFA}"/>
                </c:ext>
              </c:extLst>
            </c:dLbl>
            <c:dLbl>
              <c:idx val="1"/>
              <c:layout>
                <c:manualLayout>
                  <c:x val="9.4093929635707379E-3"/>
                  <c:y val="-1.4141415641073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736-464A-8C67-9120C598DDFA}"/>
                </c:ext>
              </c:extLst>
            </c:dLbl>
            <c:dLbl>
              <c:idx val="2"/>
              <c:layout>
                <c:manualLayout>
                  <c:x val="8.2332188431243538E-3"/>
                  <c:y val="-9.42761042738253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736-464A-8C67-9120C598DDFA}"/>
                </c:ext>
              </c:extLst>
            </c:dLbl>
            <c:dLbl>
              <c:idx val="3"/>
              <c:layout>
                <c:manualLayout>
                  <c:x val="1.058556708401708E-2"/>
                  <c:y val="-7.07070782053694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736-464A-8C67-9120C598DDFA}"/>
                </c:ext>
              </c:extLst>
            </c:dLbl>
            <c:dLbl>
              <c:idx val="4"/>
              <c:layout>
                <c:manualLayout>
                  <c:x val="8.2332188431243104E-3"/>
                  <c:y val="-9.42761042738253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736-464A-8C67-9120C598DDFA}"/>
                </c:ext>
              </c:extLst>
            </c:dLbl>
            <c:dLbl>
              <c:idx val="5"/>
              <c:layout>
                <c:manualLayout>
                  <c:x val="7.0570447226780538E-3"/>
                  <c:y val="-4.71380521369135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36-464A-8C67-9120C598DDFA}"/>
                </c:ext>
              </c:extLst>
            </c:dLbl>
            <c:dLbl>
              <c:idx val="6"/>
              <c:layout>
                <c:manualLayout>
                  <c:x val="1.058556708401708E-2"/>
                  <c:y val="-7.07070782053698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736-464A-8C67-9120C598DDFA}"/>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'Rate quality digital-online'!$I$8:$I$14</c:f>
              <c:strCache>
                <c:ptCount val="7"/>
                <c:pt idx="0">
                  <c:v>Best imaginable</c:v>
                </c:pt>
                <c:pt idx="1">
                  <c:v>Excellent</c:v>
                </c:pt>
                <c:pt idx="2">
                  <c:v>Good</c:v>
                </c:pt>
                <c:pt idx="3">
                  <c:v>Average</c:v>
                </c:pt>
                <c:pt idx="4">
                  <c:v>Poor</c:v>
                </c:pt>
                <c:pt idx="5">
                  <c:v>Awful</c:v>
                </c:pt>
                <c:pt idx="6">
                  <c:v>Worst imaginable</c:v>
                </c:pt>
              </c:strCache>
            </c:strRef>
          </c:cat>
          <c:val>
            <c:numRef>
              <c:f>'Rate quality digital-online'!$L$8:$L$14</c:f>
              <c:numCache>
                <c:formatCode>0%</c:formatCode>
                <c:ptCount val="7"/>
                <c:pt idx="0">
                  <c:v>6.25E-2</c:v>
                </c:pt>
                <c:pt idx="1">
                  <c:v>0.125</c:v>
                </c:pt>
                <c:pt idx="2">
                  <c:v>0.1875</c:v>
                </c:pt>
                <c:pt idx="3">
                  <c:v>0.25</c:v>
                </c:pt>
                <c:pt idx="4">
                  <c:v>0.1875</c:v>
                </c:pt>
                <c:pt idx="5">
                  <c:v>0.125</c:v>
                </c:pt>
                <c:pt idx="6">
                  <c:v>6.25E-2</c:v>
                </c:pt>
              </c:numCache>
            </c:numRef>
          </c:val>
          <c:extLst>
            <c:ext xmlns:c16="http://schemas.microsoft.com/office/drawing/2014/chart" uri="{C3380CC4-5D6E-409C-BE32-E72D297353CC}">
              <c16:uniqueId val="{00000002-3736-464A-8C67-9120C598DDFA}"/>
            </c:ext>
          </c:extLst>
        </c:ser>
        <c:ser>
          <c:idx val="3"/>
          <c:order val="3"/>
          <c:tx>
            <c:strRef>
              <c:f>'Rate quality digital-online'!$M$7</c:f>
              <c:strCache>
                <c:ptCount val="1"/>
                <c:pt idx="0">
                  <c:v>Researchers</c:v>
                </c:pt>
              </c:strCache>
            </c:strRef>
          </c:tx>
          <c:spPr>
            <a:solidFill>
              <a:schemeClr val="accent6">
                <a:lumMod val="40000"/>
                <a:lumOff val="60000"/>
              </a:schemeClr>
            </a:solidFill>
            <a:ln>
              <a:noFill/>
            </a:ln>
            <a:effectLst>
              <a:innerShdw blurRad="63500" dist="50800" dir="13500000">
                <a:prstClr val="black">
                  <a:alpha val="50000"/>
                </a:prstClr>
              </a:innerShdw>
            </a:effectLst>
          </c:spPr>
          <c:invertIfNegative val="0"/>
          <c:dLbls>
            <c:dLbl>
              <c:idx val="2"/>
              <c:layout>
                <c:manualLayout>
                  <c:x val="1.52902635658024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0C-4A73-9482-C1FBE25ECA4E}"/>
                </c:ext>
              </c:extLst>
            </c:dLbl>
            <c:dLbl>
              <c:idx val="5"/>
              <c:layout>
                <c:manualLayout>
                  <c:x val="1.4114089445356021E-2"/>
                  <c:y val="-9.64104382139093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0C-4A73-9482-C1FBE25ECA4E}"/>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'Rate quality digital-online'!$I$8:$I$14</c:f>
              <c:strCache>
                <c:ptCount val="7"/>
                <c:pt idx="0">
                  <c:v>Best imaginable</c:v>
                </c:pt>
                <c:pt idx="1">
                  <c:v>Excellent</c:v>
                </c:pt>
                <c:pt idx="2">
                  <c:v>Good</c:v>
                </c:pt>
                <c:pt idx="3">
                  <c:v>Average</c:v>
                </c:pt>
                <c:pt idx="4">
                  <c:v>Poor</c:v>
                </c:pt>
                <c:pt idx="5">
                  <c:v>Awful</c:v>
                </c:pt>
                <c:pt idx="6">
                  <c:v>Worst imaginable</c:v>
                </c:pt>
              </c:strCache>
            </c:strRef>
          </c:cat>
          <c:val>
            <c:numRef>
              <c:f>'Rate quality digital-online'!$M$8:$M$14</c:f>
              <c:numCache>
                <c:formatCode>0%</c:formatCode>
                <c:ptCount val="7"/>
                <c:pt idx="0">
                  <c:v>4.5454545454545456E-2</c:v>
                </c:pt>
                <c:pt idx="1">
                  <c:v>9.0909090909090912E-2</c:v>
                </c:pt>
                <c:pt idx="2">
                  <c:v>0.18181818181818182</c:v>
                </c:pt>
                <c:pt idx="3">
                  <c:v>0.27272727272727271</c:v>
                </c:pt>
                <c:pt idx="4">
                  <c:v>0.22727272727272727</c:v>
                </c:pt>
                <c:pt idx="5">
                  <c:v>0.13636363636363635</c:v>
                </c:pt>
                <c:pt idx="6">
                  <c:v>4.5454545454545456E-2</c:v>
                </c:pt>
              </c:numCache>
            </c:numRef>
          </c:val>
          <c:extLst>
            <c:ext xmlns:c16="http://schemas.microsoft.com/office/drawing/2014/chart" uri="{C3380CC4-5D6E-409C-BE32-E72D297353CC}">
              <c16:uniqueId val="{00000001-220C-4A73-9482-C1FBE25ECA4E}"/>
            </c:ext>
          </c:extLst>
        </c:ser>
        <c:dLbls>
          <c:showLegendKey val="0"/>
          <c:showVal val="0"/>
          <c:showCatName val="0"/>
          <c:showSerName val="0"/>
          <c:showPercent val="0"/>
          <c:showBubbleSize val="0"/>
        </c:dLbls>
        <c:gapWidth val="250"/>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r"/>
      <c:layout>
        <c:manualLayout>
          <c:xMode val="edge"/>
          <c:yMode val="edge"/>
          <c:x val="0.81054483626683815"/>
          <c:y val="0.2859043490977331"/>
          <c:w val="0.18945516373316185"/>
          <c:h val="0.24425242909704983"/>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800" b="1" i="0" baseline="0">
                <a:effectLst/>
              </a:rPr>
              <a:t>Overall, how would you rate the quality of [online and digital learning on your course/that your courses provide to students] [support for online and remote working/virtual research] ?</a:t>
            </a:r>
            <a:endParaRPr lang="en-GB">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2937915324909765E-2"/>
          <c:y val="0.15072392170777824"/>
          <c:w val="0.80335248521424085"/>
          <c:h val="0.73245239613482815"/>
        </c:manualLayout>
      </c:layout>
      <c:barChart>
        <c:barDir val="col"/>
        <c:grouping val="clustered"/>
        <c:varyColors val="0"/>
        <c:ser>
          <c:idx val="0"/>
          <c:order val="0"/>
          <c:tx>
            <c:strRef>
              <c:f>'Rate quality digital-online'!$J$39</c:f>
              <c:strCache>
                <c:ptCount val="1"/>
                <c:pt idx="0">
                  <c:v>Students</c:v>
                </c:pt>
              </c:strCache>
            </c:strRef>
          </c:tx>
          <c:spPr>
            <a:solidFill>
              <a:schemeClr val="accent1"/>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'Rate quality digital-online'!$I$40:$I$42</c:f>
              <c:strCache>
                <c:ptCount val="3"/>
                <c:pt idx="0">
                  <c:v>Good or above</c:v>
                </c:pt>
                <c:pt idx="1">
                  <c:v>Average</c:v>
                </c:pt>
                <c:pt idx="2">
                  <c:v>Poor or below</c:v>
                </c:pt>
              </c:strCache>
            </c:strRef>
          </c:cat>
          <c:val>
            <c:numRef>
              <c:f>'Rate quality digital-online'!$J$40:$J$42</c:f>
              <c:numCache>
                <c:formatCode>0%</c:formatCode>
                <c:ptCount val="3"/>
                <c:pt idx="0">
                  <c:v>0.36</c:v>
                </c:pt>
                <c:pt idx="1">
                  <c:v>0.28000000000000003</c:v>
                </c:pt>
                <c:pt idx="2">
                  <c:v>0.36</c:v>
                </c:pt>
              </c:numCache>
            </c:numRef>
          </c:val>
          <c:extLst>
            <c:ext xmlns:c16="http://schemas.microsoft.com/office/drawing/2014/chart" uri="{C3380CC4-5D6E-409C-BE32-E72D297353CC}">
              <c16:uniqueId val="{00000007-FDC8-4964-9C37-361CAB821837}"/>
            </c:ext>
          </c:extLst>
        </c:ser>
        <c:ser>
          <c:idx val="1"/>
          <c:order val="1"/>
          <c:tx>
            <c:strRef>
              <c:f>'Rate quality digital-online'!$K$39</c:f>
              <c:strCache>
                <c:ptCount val="1"/>
                <c:pt idx="0">
                  <c:v>Teaching staff</c:v>
                </c:pt>
              </c:strCache>
            </c:strRef>
          </c:tx>
          <c:spPr>
            <a:solidFill>
              <a:schemeClr val="accent2"/>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'Rate quality digital-online'!$I$40:$I$42</c:f>
              <c:strCache>
                <c:ptCount val="3"/>
                <c:pt idx="0">
                  <c:v>Good or above</c:v>
                </c:pt>
                <c:pt idx="1">
                  <c:v>Average</c:v>
                </c:pt>
                <c:pt idx="2">
                  <c:v>Poor or below</c:v>
                </c:pt>
              </c:strCache>
            </c:strRef>
          </c:cat>
          <c:val>
            <c:numRef>
              <c:f>'Rate quality digital-online'!$K$40:$K$42</c:f>
              <c:numCache>
                <c:formatCode>0%</c:formatCode>
                <c:ptCount val="3"/>
                <c:pt idx="0">
                  <c:v>0.33333333333333331</c:v>
                </c:pt>
                <c:pt idx="1">
                  <c:v>0.33333333333333331</c:v>
                </c:pt>
                <c:pt idx="2">
                  <c:v>0.33333333333333331</c:v>
                </c:pt>
              </c:numCache>
            </c:numRef>
          </c:val>
          <c:extLst>
            <c:ext xmlns:c16="http://schemas.microsoft.com/office/drawing/2014/chart" uri="{C3380CC4-5D6E-409C-BE32-E72D297353CC}">
              <c16:uniqueId val="{00000008-FDC8-4964-9C37-361CAB821837}"/>
            </c:ext>
          </c:extLst>
        </c:ser>
        <c:ser>
          <c:idx val="2"/>
          <c:order val="2"/>
          <c:tx>
            <c:strRef>
              <c:f>'Rate quality digital-online'!$L$39</c:f>
              <c:strCache>
                <c:ptCount val="1"/>
                <c:pt idx="0">
                  <c:v>Professional services staff</c:v>
                </c:pt>
              </c:strCache>
            </c:strRef>
          </c:tx>
          <c:spPr>
            <a:solidFill>
              <a:schemeClr val="accent3"/>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'Rate quality digital-online'!$I$40:$I$42</c:f>
              <c:strCache>
                <c:ptCount val="3"/>
                <c:pt idx="0">
                  <c:v>Good or above</c:v>
                </c:pt>
                <c:pt idx="1">
                  <c:v>Average</c:v>
                </c:pt>
                <c:pt idx="2">
                  <c:v>Poor or below</c:v>
                </c:pt>
              </c:strCache>
            </c:strRef>
          </c:cat>
          <c:val>
            <c:numRef>
              <c:f>'Rate quality digital-online'!$L$40:$L$42</c:f>
              <c:numCache>
                <c:formatCode>0%</c:formatCode>
                <c:ptCount val="3"/>
                <c:pt idx="0">
                  <c:v>0.375</c:v>
                </c:pt>
                <c:pt idx="1">
                  <c:v>0.25</c:v>
                </c:pt>
                <c:pt idx="2">
                  <c:v>0.375</c:v>
                </c:pt>
              </c:numCache>
            </c:numRef>
          </c:val>
          <c:extLst>
            <c:ext xmlns:c16="http://schemas.microsoft.com/office/drawing/2014/chart" uri="{C3380CC4-5D6E-409C-BE32-E72D297353CC}">
              <c16:uniqueId val="{00000010-FDC8-4964-9C37-361CAB821837}"/>
            </c:ext>
          </c:extLst>
        </c:ser>
        <c:ser>
          <c:idx val="3"/>
          <c:order val="3"/>
          <c:tx>
            <c:strRef>
              <c:f>'Rate quality digital-online'!$M$39</c:f>
              <c:strCache>
                <c:ptCount val="1"/>
                <c:pt idx="0">
                  <c:v>Researchers</c:v>
                </c:pt>
              </c:strCache>
            </c:strRef>
          </c:tx>
          <c:spPr>
            <a:solidFill>
              <a:schemeClr val="accent6">
                <a:lumMod val="40000"/>
                <a:lumOff val="60000"/>
              </a:schemeClr>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'Rate quality digital-online'!$I$40:$I$42</c:f>
              <c:strCache>
                <c:ptCount val="3"/>
                <c:pt idx="0">
                  <c:v>Good or above</c:v>
                </c:pt>
                <c:pt idx="1">
                  <c:v>Average</c:v>
                </c:pt>
                <c:pt idx="2">
                  <c:v>Poor or below</c:v>
                </c:pt>
              </c:strCache>
            </c:strRef>
          </c:cat>
          <c:val>
            <c:numRef>
              <c:f>'Rate quality digital-online'!$M$40:$M$42</c:f>
              <c:numCache>
                <c:formatCode>0%</c:formatCode>
                <c:ptCount val="3"/>
                <c:pt idx="0">
                  <c:v>0.31818181818181818</c:v>
                </c:pt>
                <c:pt idx="1">
                  <c:v>0.27272727272727271</c:v>
                </c:pt>
                <c:pt idx="2">
                  <c:v>0.40909090909090912</c:v>
                </c:pt>
              </c:numCache>
            </c:numRef>
          </c:val>
          <c:extLst>
            <c:ext xmlns:c16="http://schemas.microsoft.com/office/drawing/2014/chart" uri="{C3380CC4-5D6E-409C-BE32-E72D297353CC}">
              <c16:uniqueId val="{00000001-CC8B-4647-BA34-A9870F13940D}"/>
            </c:ext>
          </c:extLst>
        </c:ser>
        <c:dLbls>
          <c:showLegendKey val="0"/>
          <c:showVal val="0"/>
          <c:showCatName val="0"/>
          <c:showSerName val="0"/>
          <c:showPercent val="0"/>
          <c:showBubbleSize val="0"/>
        </c:dLbls>
        <c:gapWidth val="250"/>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r"/>
      <c:layout>
        <c:manualLayout>
          <c:xMode val="edge"/>
          <c:yMode val="edge"/>
          <c:x val="0.81054483626683815"/>
          <c:y val="0.2859043490977331"/>
          <c:w val="0.18945516746667315"/>
          <c:h val="0.25336905042910324"/>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800"/>
              <a:t>Overall, how well do we support you to [learn</a:t>
            </a:r>
            <a:r>
              <a:rPr lang="en-US" sz="1800" baseline="0"/>
              <a:t>/teach/work effectively] online?</a:t>
            </a:r>
            <a:endParaRPr lang="en-US" sz="1800"/>
          </a:p>
        </c:rich>
      </c:tx>
      <c:layout>
        <c:manualLayout>
          <c:xMode val="edge"/>
          <c:yMode val="edge"/>
          <c:x val="0.15324029950394161"/>
          <c:y val="9.641045651110295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2937915324909765E-2"/>
          <c:y val="0.15072392170777824"/>
          <c:w val="0.80335248521424085"/>
          <c:h val="0.73245239613482815"/>
        </c:manualLayout>
      </c:layout>
      <c:barChart>
        <c:barDir val="col"/>
        <c:grouping val="clustered"/>
        <c:varyColors val="0"/>
        <c:ser>
          <c:idx val="0"/>
          <c:order val="0"/>
          <c:tx>
            <c:strRef>
              <c:f>'Support online'!$J$7</c:f>
              <c:strCache>
                <c:ptCount val="1"/>
                <c:pt idx="0">
                  <c:v>Students</c:v>
                </c:pt>
              </c:strCache>
            </c:strRef>
          </c:tx>
          <c:spPr>
            <a:solidFill>
              <a:schemeClr val="accent1"/>
            </a:solidFill>
            <a:ln>
              <a:noFill/>
            </a:ln>
            <a:effectLst>
              <a:innerShdw blurRad="63500" dist="50800" dir="13500000">
                <a:prstClr val="black">
                  <a:alpha val="50000"/>
                </a:prstClr>
              </a:innerShdw>
            </a:effectLst>
          </c:spPr>
          <c:invertIfNegative val="0"/>
          <c:dLbls>
            <c:dLbl>
              <c:idx val="0"/>
              <c:layout>
                <c:manualLayout>
                  <c:x val="-1.2937915324909765E-2"/>
                  <c:y val="-2.35690260684563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AC-46A3-816E-E5FB3B10F402}"/>
                </c:ext>
              </c:extLst>
            </c:dLbl>
            <c:dLbl>
              <c:idx val="1"/>
              <c:layout>
                <c:manualLayout>
                  <c:x val="-7.0570447226780538E-3"/>
                  <c:y val="-1.4141415641073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AC-46A3-816E-E5FB3B10F402}"/>
                </c:ext>
              </c:extLst>
            </c:dLbl>
            <c:dLbl>
              <c:idx val="2"/>
              <c:layout>
                <c:manualLayout>
                  <c:x val="-1.058556708401708E-2"/>
                  <c:y val="-8.641876393407117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AC-46A3-816E-E5FB3B10F402}"/>
                </c:ext>
              </c:extLst>
            </c:dLbl>
            <c:dLbl>
              <c:idx val="3"/>
              <c:layout>
                <c:manualLayout>
                  <c:x val="-1.5290263565802494E-2"/>
                  <c:y val="-9.42761042738253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AC-46A3-816E-E5FB3B10F402}"/>
                </c:ext>
              </c:extLst>
            </c:dLbl>
            <c:dLbl>
              <c:idx val="4"/>
              <c:layout>
                <c:manualLayout>
                  <c:x val="-7.0570447226780538E-3"/>
                  <c:y val="-9.42761042738261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AC-46A3-816E-E5FB3B10F402}"/>
                </c:ext>
              </c:extLst>
            </c:dLbl>
            <c:dLbl>
              <c:idx val="5"/>
              <c:layout>
                <c:manualLayout>
                  <c:x val="-9.409392963570737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AC-46A3-816E-E5FB3B10F402}"/>
                </c:ext>
              </c:extLst>
            </c:dLbl>
            <c:dLbl>
              <c:idx val="6"/>
              <c:layout>
                <c:manualLayout>
                  <c:x val="-1.2937915324909765E-2"/>
                  <c:y val="-4.71380521369135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AC-46A3-816E-E5FB3B10F402}"/>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online'!$I$8:$I$14</c:f>
              <c:strCache>
                <c:ptCount val="7"/>
                <c:pt idx="0">
                  <c:v>Best imaginable</c:v>
                </c:pt>
                <c:pt idx="1">
                  <c:v>Excellent</c:v>
                </c:pt>
                <c:pt idx="2">
                  <c:v>Good</c:v>
                </c:pt>
                <c:pt idx="3">
                  <c:v>Average</c:v>
                </c:pt>
                <c:pt idx="4">
                  <c:v>Poor</c:v>
                </c:pt>
                <c:pt idx="5">
                  <c:v>Awful</c:v>
                </c:pt>
                <c:pt idx="6">
                  <c:v>Worst imaginable</c:v>
                </c:pt>
              </c:strCache>
            </c:strRef>
          </c:cat>
          <c:val>
            <c:numRef>
              <c:f>'Support online'!$J$8:$J$14</c:f>
              <c:numCache>
                <c:formatCode>0%</c:formatCode>
                <c:ptCount val="7"/>
                <c:pt idx="0">
                  <c:v>0</c:v>
                </c:pt>
                <c:pt idx="1">
                  <c:v>0.1111111111111111</c:v>
                </c:pt>
                <c:pt idx="2">
                  <c:v>0.22222222222222221</c:v>
                </c:pt>
                <c:pt idx="3">
                  <c:v>0.33333333333333331</c:v>
                </c:pt>
                <c:pt idx="4">
                  <c:v>0.22222222222222221</c:v>
                </c:pt>
                <c:pt idx="5">
                  <c:v>0.1111111111111111</c:v>
                </c:pt>
                <c:pt idx="6">
                  <c:v>0</c:v>
                </c:pt>
              </c:numCache>
            </c:numRef>
          </c:val>
          <c:extLst>
            <c:ext xmlns:c16="http://schemas.microsoft.com/office/drawing/2014/chart" uri="{C3380CC4-5D6E-409C-BE32-E72D297353CC}">
              <c16:uniqueId val="{00000007-03AC-46A3-816E-E5FB3B10F402}"/>
            </c:ext>
          </c:extLst>
        </c:ser>
        <c:ser>
          <c:idx val="1"/>
          <c:order val="1"/>
          <c:tx>
            <c:strRef>
              <c:f>'Support online'!$K$7</c:f>
              <c:strCache>
                <c:ptCount val="1"/>
                <c:pt idx="0">
                  <c:v>Teaching staff</c:v>
                </c:pt>
              </c:strCache>
            </c:strRef>
          </c:tx>
          <c:spPr>
            <a:solidFill>
              <a:schemeClr val="accent2"/>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online'!$I$8:$I$14</c:f>
              <c:strCache>
                <c:ptCount val="7"/>
                <c:pt idx="0">
                  <c:v>Best imaginable</c:v>
                </c:pt>
                <c:pt idx="1">
                  <c:v>Excellent</c:v>
                </c:pt>
                <c:pt idx="2">
                  <c:v>Good</c:v>
                </c:pt>
                <c:pt idx="3">
                  <c:v>Average</c:v>
                </c:pt>
                <c:pt idx="4">
                  <c:v>Poor</c:v>
                </c:pt>
                <c:pt idx="5">
                  <c:v>Awful</c:v>
                </c:pt>
                <c:pt idx="6">
                  <c:v>Worst imaginable</c:v>
                </c:pt>
              </c:strCache>
            </c:strRef>
          </c:cat>
          <c:val>
            <c:numRef>
              <c:f>'Support online'!$K$8:$K$14</c:f>
              <c:numCache>
                <c:formatCode>0%</c:formatCode>
                <c:ptCount val="7"/>
                <c:pt idx="0">
                  <c:v>6.25E-2</c:v>
                </c:pt>
                <c:pt idx="1">
                  <c:v>0.125</c:v>
                </c:pt>
                <c:pt idx="2">
                  <c:v>0.1875</c:v>
                </c:pt>
                <c:pt idx="3">
                  <c:v>0.25</c:v>
                </c:pt>
                <c:pt idx="4">
                  <c:v>0.1875</c:v>
                </c:pt>
                <c:pt idx="5">
                  <c:v>0.125</c:v>
                </c:pt>
                <c:pt idx="6">
                  <c:v>6.25E-2</c:v>
                </c:pt>
              </c:numCache>
            </c:numRef>
          </c:val>
          <c:extLst>
            <c:ext xmlns:c16="http://schemas.microsoft.com/office/drawing/2014/chart" uri="{C3380CC4-5D6E-409C-BE32-E72D297353CC}">
              <c16:uniqueId val="{00000008-03AC-46A3-816E-E5FB3B10F402}"/>
            </c:ext>
          </c:extLst>
        </c:ser>
        <c:ser>
          <c:idx val="2"/>
          <c:order val="2"/>
          <c:tx>
            <c:strRef>
              <c:f>'Support online'!$L$7</c:f>
              <c:strCache>
                <c:ptCount val="1"/>
                <c:pt idx="0">
                  <c:v>Professional services staff</c:v>
                </c:pt>
              </c:strCache>
            </c:strRef>
          </c:tx>
          <c:spPr>
            <a:solidFill>
              <a:schemeClr val="accent3"/>
            </a:solidFill>
            <a:ln>
              <a:noFill/>
            </a:ln>
            <a:effectLst>
              <a:innerShdw blurRad="63500" dist="50800" dir="13500000">
                <a:prstClr val="black">
                  <a:alpha val="50000"/>
                </a:prstClr>
              </a:innerShdw>
            </a:effectLst>
          </c:spPr>
          <c:invertIfNegative val="0"/>
          <c:dLbls>
            <c:dLbl>
              <c:idx val="0"/>
              <c:layout>
                <c:manualLayout>
                  <c:x val="8.2332188431243972E-3"/>
                  <c:y val="-9.42761042738253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AC-46A3-816E-E5FB3B10F402}"/>
                </c:ext>
              </c:extLst>
            </c:dLbl>
            <c:dLbl>
              <c:idx val="1"/>
              <c:layout>
                <c:manualLayout>
                  <c:x val="9.4093929635707379E-3"/>
                  <c:y val="-1.4141415641073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AC-46A3-816E-E5FB3B10F402}"/>
                </c:ext>
              </c:extLst>
            </c:dLbl>
            <c:dLbl>
              <c:idx val="2"/>
              <c:layout>
                <c:manualLayout>
                  <c:x val="8.2332188431243538E-3"/>
                  <c:y val="-9.42761042738253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AC-46A3-816E-E5FB3B10F402}"/>
                </c:ext>
              </c:extLst>
            </c:dLbl>
            <c:dLbl>
              <c:idx val="3"/>
              <c:layout>
                <c:manualLayout>
                  <c:x val="1.058556708401708E-2"/>
                  <c:y val="-7.07070782053694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AC-46A3-816E-E5FB3B10F402}"/>
                </c:ext>
              </c:extLst>
            </c:dLbl>
            <c:dLbl>
              <c:idx val="4"/>
              <c:layout>
                <c:manualLayout>
                  <c:x val="8.2332188431243104E-3"/>
                  <c:y val="-9.42761042738253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AC-46A3-816E-E5FB3B10F402}"/>
                </c:ext>
              </c:extLst>
            </c:dLbl>
            <c:dLbl>
              <c:idx val="5"/>
              <c:layout>
                <c:manualLayout>
                  <c:x val="7.0570447226780538E-3"/>
                  <c:y val="-4.71380521369135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AC-46A3-816E-E5FB3B10F402}"/>
                </c:ext>
              </c:extLst>
            </c:dLbl>
            <c:dLbl>
              <c:idx val="6"/>
              <c:layout>
                <c:manualLayout>
                  <c:x val="1.058556708401708E-2"/>
                  <c:y val="-7.07070782053698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AC-46A3-816E-E5FB3B10F402}"/>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online'!$I$8:$I$14</c:f>
              <c:strCache>
                <c:ptCount val="7"/>
                <c:pt idx="0">
                  <c:v>Best imaginable</c:v>
                </c:pt>
                <c:pt idx="1">
                  <c:v>Excellent</c:v>
                </c:pt>
                <c:pt idx="2">
                  <c:v>Good</c:v>
                </c:pt>
                <c:pt idx="3">
                  <c:v>Average</c:v>
                </c:pt>
                <c:pt idx="4">
                  <c:v>Poor</c:v>
                </c:pt>
                <c:pt idx="5">
                  <c:v>Awful</c:v>
                </c:pt>
                <c:pt idx="6">
                  <c:v>Worst imaginable</c:v>
                </c:pt>
              </c:strCache>
            </c:strRef>
          </c:cat>
          <c:val>
            <c:numRef>
              <c:f>'Support online'!$L$8:$L$14</c:f>
              <c:numCache>
                <c:formatCode>0%</c:formatCode>
                <c:ptCount val="7"/>
                <c:pt idx="0">
                  <c:v>8.6956521739130432E-2</c:v>
                </c:pt>
                <c:pt idx="1">
                  <c:v>0.13043478260869565</c:v>
                </c:pt>
                <c:pt idx="2">
                  <c:v>0.17391304347826086</c:v>
                </c:pt>
                <c:pt idx="3">
                  <c:v>0.21739130434782608</c:v>
                </c:pt>
                <c:pt idx="4">
                  <c:v>0.17391304347826086</c:v>
                </c:pt>
                <c:pt idx="5">
                  <c:v>0.13043478260869565</c:v>
                </c:pt>
                <c:pt idx="6">
                  <c:v>8.6956521739130432E-2</c:v>
                </c:pt>
              </c:numCache>
            </c:numRef>
          </c:val>
          <c:extLst>
            <c:ext xmlns:c16="http://schemas.microsoft.com/office/drawing/2014/chart" uri="{C3380CC4-5D6E-409C-BE32-E72D297353CC}">
              <c16:uniqueId val="{00000010-03AC-46A3-816E-E5FB3B10F402}"/>
            </c:ext>
          </c:extLst>
        </c:ser>
        <c:ser>
          <c:idx val="3"/>
          <c:order val="3"/>
          <c:tx>
            <c:strRef>
              <c:f>'Support online'!$M$7</c:f>
              <c:strCache>
                <c:ptCount val="1"/>
                <c:pt idx="0">
                  <c:v>Researchers</c:v>
                </c:pt>
              </c:strCache>
            </c:strRef>
          </c:tx>
          <c:spPr>
            <a:solidFill>
              <a:schemeClr val="accent6">
                <a:lumMod val="40000"/>
                <a:lumOff val="60000"/>
              </a:schemeClr>
            </a:solidFill>
            <a:ln>
              <a:noFill/>
            </a:ln>
            <a:effectLst>
              <a:innerShdw blurRad="63500" dist="50800" dir="13500000">
                <a:prstClr val="black">
                  <a:alpha val="50000"/>
                </a:prstClr>
              </a:innerShdw>
            </a:effectLst>
          </c:spPr>
          <c:invertIfNegative val="0"/>
          <c:dLbls>
            <c:dLbl>
              <c:idx val="5"/>
              <c:layout>
                <c:manualLayout>
                  <c:x val="1.6466437686248708E-2"/>
                  <c:y val="-1.20513047767387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79-4B3B-9DFB-BF9BB9806286}"/>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online'!$I$8:$I$14</c:f>
              <c:strCache>
                <c:ptCount val="7"/>
                <c:pt idx="0">
                  <c:v>Best imaginable</c:v>
                </c:pt>
                <c:pt idx="1">
                  <c:v>Excellent</c:v>
                </c:pt>
                <c:pt idx="2">
                  <c:v>Good</c:v>
                </c:pt>
                <c:pt idx="3">
                  <c:v>Average</c:v>
                </c:pt>
                <c:pt idx="4">
                  <c:v>Poor</c:v>
                </c:pt>
                <c:pt idx="5">
                  <c:v>Awful</c:v>
                </c:pt>
                <c:pt idx="6">
                  <c:v>Worst imaginable</c:v>
                </c:pt>
              </c:strCache>
            </c:strRef>
          </c:cat>
          <c:val>
            <c:numRef>
              <c:f>'Support online'!$M$8:$M$14</c:f>
              <c:numCache>
                <c:formatCode>0%</c:formatCode>
                <c:ptCount val="7"/>
                <c:pt idx="0">
                  <c:v>6.4516129032258063E-2</c:v>
                </c:pt>
                <c:pt idx="1">
                  <c:v>9.6774193548387094E-2</c:v>
                </c:pt>
                <c:pt idx="2">
                  <c:v>0.12903225806451613</c:v>
                </c:pt>
                <c:pt idx="3">
                  <c:v>0.25806451612903225</c:v>
                </c:pt>
                <c:pt idx="4">
                  <c:v>0.29032258064516131</c:v>
                </c:pt>
                <c:pt idx="5">
                  <c:v>0.12903225806451613</c:v>
                </c:pt>
                <c:pt idx="6">
                  <c:v>3.2258064516129031E-2</c:v>
                </c:pt>
              </c:numCache>
            </c:numRef>
          </c:val>
          <c:extLst>
            <c:ext xmlns:c16="http://schemas.microsoft.com/office/drawing/2014/chart" uri="{C3380CC4-5D6E-409C-BE32-E72D297353CC}">
              <c16:uniqueId val="{00000001-7A79-4B3B-9DFB-BF9BB9806286}"/>
            </c:ext>
          </c:extLst>
        </c:ser>
        <c:dLbls>
          <c:showLegendKey val="0"/>
          <c:showVal val="0"/>
          <c:showCatName val="0"/>
          <c:showSerName val="0"/>
          <c:showPercent val="0"/>
          <c:showBubbleSize val="0"/>
        </c:dLbls>
        <c:gapWidth val="250"/>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r"/>
      <c:layout>
        <c:manualLayout>
          <c:xMode val="edge"/>
          <c:yMode val="edge"/>
          <c:x val="0.81054483626683815"/>
          <c:y val="0.2859043490977331"/>
          <c:w val="0.18945516373316185"/>
          <c:h val="0.24425242909704983"/>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800" b="1" i="0" baseline="0">
                <a:effectLst/>
              </a:rPr>
              <a:t>Overall, how well do we support you to [learn/teach/work effectively] online?</a:t>
            </a:r>
            <a:endParaRPr lang="en-GB">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2937915324909765E-2"/>
          <c:y val="0.15072392170777824"/>
          <c:w val="0.80335248521424085"/>
          <c:h val="0.73245239613482815"/>
        </c:manualLayout>
      </c:layout>
      <c:barChart>
        <c:barDir val="col"/>
        <c:grouping val="clustered"/>
        <c:varyColors val="0"/>
        <c:ser>
          <c:idx val="0"/>
          <c:order val="0"/>
          <c:tx>
            <c:strRef>
              <c:f>'Support online'!$J$39</c:f>
              <c:strCache>
                <c:ptCount val="1"/>
                <c:pt idx="0">
                  <c:v>Students</c:v>
                </c:pt>
              </c:strCache>
            </c:strRef>
          </c:tx>
          <c:spPr>
            <a:solidFill>
              <a:schemeClr val="accent1"/>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online'!$I$40:$I$42</c:f>
              <c:strCache>
                <c:ptCount val="3"/>
                <c:pt idx="0">
                  <c:v>Good or above</c:v>
                </c:pt>
                <c:pt idx="1">
                  <c:v>Average</c:v>
                </c:pt>
                <c:pt idx="2">
                  <c:v>Poor or below</c:v>
                </c:pt>
              </c:strCache>
            </c:strRef>
          </c:cat>
          <c:val>
            <c:numRef>
              <c:f>'Support online'!$J$40:$J$42</c:f>
              <c:numCache>
                <c:formatCode>0%</c:formatCode>
                <c:ptCount val="3"/>
                <c:pt idx="0">
                  <c:v>0.33333333333333331</c:v>
                </c:pt>
                <c:pt idx="1">
                  <c:v>0.33333333333333331</c:v>
                </c:pt>
                <c:pt idx="2">
                  <c:v>0.33333333333333331</c:v>
                </c:pt>
              </c:numCache>
            </c:numRef>
          </c:val>
          <c:extLst>
            <c:ext xmlns:c16="http://schemas.microsoft.com/office/drawing/2014/chart" uri="{C3380CC4-5D6E-409C-BE32-E72D297353CC}">
              <c16:uniqueId val="{00000000-C26D-4D58-8849-7783CE78895C}"/>
            </c:ext>
          </c:extLst>
        </c:ser>
        <c:ser>
          <c:idx val="1"/>
          <c:order val="1"/>
          <c:tx>
            <c:strRef>
              <c:f>'Support online'!$K$39</c:f>
              <c:strCache>
                <c:ptCount val="1"/>
                <c:pt idx="0">
                  <c:v>Teaching staff</c:v>
                </c:pt>
              </c:strCache>
            </c:strRef>
          </c:tx>
          <c:spPr>
            <a:solidFill>
              <a:schemeClr val="accent2"/>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online'!$I$40:$I$42</c:f>
              <c:strCache>
                <c:ptCount val="3"/>
                <c:pt idx="0">
                  <c:v>Good or above</c:v>
                </c:pt>
                <c:pt idx="1">
                  <c:v>Average</c:v>
                </c:pt>
                <c:pt idx="2">
                  <c:v>Poor or below</c:v>
                </c:pt>
              </c:strCache>
            </c:strRef>
          </c:cat>
          <c:val>
            <c:numRef>
              <c:f>'Support online'!$K$40:$K$42</c:f>
              <c:numCache>
                <c:formatCode>0%</c:formatCode>
                <c:ptCount val="3"/>
                <c:pt idx="0">
                  <c:v>0.375</c:v>
                </c:pt>
                <c:pt idx="1">
                  <c:v>0.25</c:v>
                </c:pt>
                <c:pt idx="2">
                  <c:v>0.375</c:v>
                </c:pt>
              </c:numCache>
            </c:numRef>
          </c:val>
          <c:extLst>
            <c:ext xmlns:c16="http://schemas.microsoft.com/office/drawing/2014/chart" uri="{C3380CC4-5D6E-409C-BE32-E72D297353CC}">
              <c16:uniqueId val="{00000001-C26D-4D58-8849-7783CE78895C}"/>
            </c:ext>
          </c:extLst>
        </c:ser>
        <c:ser>
          <c:idx val="2"/>
          <c:order val="2"/>
          <c:tx>
            <c:strRef>
              <c:f>'Support online'!$L$39</c:f>
              <c:strCache>
                <c:ptCount val="1"/>
                <c:pt idx="0">
                  <c:v>Professional services staff</c:v>
                </c:pt>
              </c:strCache>
            </c:strRef>
          </c:tx>
          <c:spPr>
            <a:solidFill>
              <a:schemeClr val="accent3"/>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online'!$I$40:$I$42</c:f>
              <c:strCache>
                <c:ptCount val="3"/>
                <c:pt idx="0">
                  <c:v>Good or above</c:v>
                </c:pt>
                <c:pt idx="1">
                  <c:v>Average</c:v>
                </c:pt>
                <c:pt idx="2">
                  <c:v>Poor or below</c:v>
                </c:pt>
              </c:strCache>
            </c:strRef>
          </c:cat>
          <c:val>
            <c:numRef>
              <c:f>'Support online'!$L$40:$L$42</c:f>
              <c:numCache>
                <c:formatCode>0%</c:formatCode>
                <c:ptCount val="3"/>
                <c:pt idx="0">
                  <c:v>0.39130434782608697</c:v>
                </c:pt>
                <c:pt idx="1">
                  <c:v>0.21739130434782608</c:v>
                </c:pt>
                <c:pt idx="2">
                  <c:v>0.39130434782608697</c:v>
                </c:pt>
              </c:numCache>
            </c:numRef>
          </c:val>
          <c:extLst>
            <c:ext xmlns:c16="http://schemas.microsoft.com/office/drawing/2014/chart" uri="{C3380CC4-5D6E-409C-BE32-E72D297353CC}">
              <c16:uniqueId val="{00000002-C26D-4D58-8849-7783CE78895C}"/>
            </c:ext>
          </c:extLst>
        </c:ser>
        <c:ser>
          <c:idx val="3"/>
          <c:order val="3"/>
          <c:tx>
            <c:strRef>
              <c:f>'Support online'!$M$39</c:f>
              <c:strCache>
                <c:ptCount val="1"/>
                <c:pt idx="0">
                  <c:v>Researchers</c:v>
                </c:pt>
              </c:strCache>
            </c:strRef>
          </c:tx>
          <c:spPr>
            <a:solidFill>
              <a:schemeClr val="accent6">
                <a:lumMod val="40000"/>
                <a:lumOff val="60000"/>
              </a:schemeClr>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online'!$I$40:$I$42</c:f>
              <c:strCache>
                <c:ptCount val="3"/>
                <c:pt idx="0">
                  <c:v>Good or above</c:v>
                </c:pt>
                <c:pt idx="1">
                  <c:v>Average</c:v>
                </c:pt>
                <c:pt idx="2">
                  <c:v>Poor or below</c:v>
                </c:pt>
              </c:strCache>
            </c:strRef>
          </c:cat>
          <c:val>
            <c:numRef>
              <c:f>'Support online'!$M$40:$M$42</c:f>
              <c:numCache>
                <c:formatCode>0%</c:formatCode>
                <c:ptCount val="3"/>
                <c:pt idx="0">
                  <c:v>0.29032258064516131</c:v>
                </c:pt>
                <c:pt idx="1">
                  <c:v>0.25806451612903225</c:v>
                </c:pt>
                <c:pt idx="2">
                  <c:v>0.45161290322580644</c:v>
                </c:pt>
              </c:numCache>
            </c:numRef>
          </c:val>
          <c:extLst>
            <c:ext xmlns:c16="http://schemas.microsoft.com/office/drawing/2014/chart" uri="{C3380CC4-5D6E-409C-BE32-E72D297353CC}">
              <c16:uniqueId val="{00000001-168A-4AC4-9FB3-CD18004961BC}"/>
            </c:ext>
          </c:extLst>
        </c:ser>
        <c:dLbls>
          <c:showLegendKey val="0"/>
          <c:showVal val="0"/>
          <c:showCatName val="0"/>
          <c:showSerName val="0"/>
          <c:showPercent val="0"/>
          <c:showBubbleSize val="0"/>
        </c:dLbls>
        <c:gapWidth val="250"/>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r"/>
      <c:layout>
        <c:manualLayout>
          <c:xMode val="edge"/>
          <c:yMode val="edge"/>
          <c:x val="0.81054483626683815"/>
          <c:y val="0.2859043490977331"/>
          <c:w val="0.18945516746667315"/>
          <c:h val="0.25336905042910324"/>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sz="1800" b="1" i="0" baseline="0">
                <a:solidFill>
                  <a:sysClr val="windowText" lastClr="000000"/>
                </a:solidFill>
                <a:effectLst/>
              </a:rPr>
              <a:t>When you have been [learning/teaching/working] online, have any of the following been a problem?</a:t>
            </a:r>
            <a:r>
              <a:rPr lang="en-GB" sz="1800" b="1" i="0" baseline="0">
                <a:effectLst/>
              </a:rPr>
              <a:t> </a:t>
            </a:r>
            <a:endParaRPr lang="en-GB">
              <a:effectLst/>
            </a:endParaRPr>
          </a:p>
        </c:rich>
      </c:tx>
      <c:layout>
        <c:manualLayout>
          <c:xMode val="edge"/>
          <c:yMode val="edge"/>
          <c:x val="0.11918930188814578"/>
          <c:y val="3.592282079570528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8119956410500259E-3"/>
          <c:y val="0.15072397266895657"/>
          <c:w val="0.80335248521424085"/>
          <c:h val="0.73245239613482815"/>
        </c:manualLayout>
      </c:layout>
      <c:barChart>
        <c:barDir val="col"/>
        <c:grouping val="clustered"/>
        <c:varyColors val="0"/>
        <c:ser>
          <c:idx val="0"/>
          <c:order val="0"/>
          <c:tx>
            <c:strRef>
              <c:f>'Problem online'!$J$8</c:f>
              <c:strCache>
                <c:ptCount val="1"/>
                <c:pt idx="0">
                  <c:v>Students</c:v>
                </c:pt>
              </c:strCache>
            </c:strRef>
          </c:tx>
          <c:spPr>
            <a:solidFill>
              <a:schemeClr val="accent1"/>
            </a:solidFill>
            <a:ln>
              <a:noFill/>
            </a:ln>
            <a:effectLst>
              <a:innerShdw blurRad="63500" dist="50800" dir="13500000">
                <a:prstClr val="black">
                  <a:alpha val="50000"/>
                </a:prstClr>
              </a:innerShdw>
            </a:effectLst>
          </c:spPr>
          <c:invertIfNegative val="0"/>
          <c:dLbls>
            <c:dLbl>
              <c:idx val="0"/>
              <c:layout>
                <c:manualLayout>
                  <c:x val="-8.3135384149532962E-3"/>
                  <c:y val="-1.6550937454069347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0B-4A4E-AA1A-BF4AD94768B3}"/>
                </c:ext>
              </c:extLst>
            </c:dLbl>
            <c:dLbl>
              <c:idx val="2"/>
              <c:layout>
                <c:manualLayout>
                  <c:x val="-5.9382417249666409E-3"/>
                  <c:y val="4.5139441777939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0B-4A4E-AA1A-BF4AD94768B3}"/>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online'!$I$9:$I$14</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'Problem online'!$J$9:$J$14</c:f>
              <c:numCache>
                <c:formatCode>0%</c:formatCode>
                <c:ptCount val="6"/>
                <c:pt idx="0">
                  <c:v>4.5454545454545456E-2</c:v>
                </c:pt>
                <c:pt idx="1">
                  <c:v>9.0909090909090912E-2</c:v>
                </c:pt>
                <c:pt idx="2">
                  <c:v>0.18181818181818182</c:v>
                </c:pt>
                <c:pt idx="3">
                  <c:v>4.5454545454545456E-2</c:v>
                </c:pt>
                <c:pt idx="4">
                  <c:v>9.0909090909090912E-2</c:v>
                </c:pt>
                <c:pt idx="5">
                  <c:v>2.2727272727272728E-2</c:v>
                </c:pt>
              </c:numCache>
            </c:numRef>
          </c:val>
          <c:extLst>
            <c:ext xmlns:c16="http://schemas.microsoft.com/office/drawing/2014/chart" uri="{C3380CC4-5D6E-409C-BE32-E72D297353CC}">
              <c16:uniqueId val="{00000000-A6C2-4CFC-8D09-23C69ECFE04E}"/>
            </c:ext>
          </c:extLst>
        </c:ser>
        <c:ser>
          <c:idx val="1"/>
          <c:order val="1"/>
          <c:tx>
            <c:strRef>
              <c:f>'Problem online'!$K$8</c:f>
              <c:strCache>
                <c:ptCount val="1"/>
                <c:pt idx="0">
                  <c:v>Teaching staff</c:v>
                </c:pt>
              </c:strCache>
            </c:strRef>
          </c:tx>
          <c:spPr>
            <a:solidFill>
              <a:schemeClr val="accent2"/>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online'!$I$9:$I$14</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'Problem online'!$K$9:$K$14</c:f>
              <c:numCache>
                <c:formatCode>0%</c:formatCode>
                <c:ptCount val="6"/>
                <c:pt idx="0">
                  <c:v>4.4117647058823532E-2</c:v>
                </c:pt>
                <c:pt idx="1">
                  <c:v>4.4117647058823532E-2</c:v>
                </c:pt>
                <c:pt idx="2">
                  <c:v>0.17647058823529413</c:v>
                </c:pt>
                <c:pt idx="3">
                  <c:v>1.4705882352941176E-2</c:v>
                </c:pt>
                <c:pt idx="4">
                  <c:v>5.8823529411764705E-2</c:v>
                </c:pt>
                <c:pt idx="5">
                  <c:v>2.9411764705882353E-2</c:v>
                </c:pt>
              </c:numCache>
            </c:numRef>
          </c:val>
          <c:extLst>
            <c:ext xmlns:c16="http://schemas.microsoft.com/office/drawing/2014/chart" uri="{C3380CC4-5D6E-409C-BE32-E72D297353CC}">
              <c16:uniqueId val="{00000001-A6C2-4CFC-8D09-23C69ECFE04E}"/>
            </c:ext>
          </c:extLst>
        </c:ser>
        <c:ser>
          <c:idx val="2"/>
          <c:order val="2"/>
          <c:tx>
            <c:strRef>
              <c:f>'Problem online'!$L$8</c:f>
              <c:strCache>
                <c:ptCount val="1"/>
                <c:pt idx="0">
                  <c:v>Professional services staff</c:v>
                </c:pt>
              </c:strCache>
            </c:strRef>
          </c:tx>
          <c:spPr>
            <a:solidFill>
              <a:schemeClr val="accent3"/>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online'!$I$9:$I$14</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'Problem online'!$L$9:$L$14</c:f>
              <c:numCache>
                <c:formatCode>0%</c:formatCode>
                <c:ptCount val="6"/>
                <c:pt idx="0">
                  <c:v>3.1914893617021274E-2</c:v>
                </c:pt>
                <c:pt idx="1">
                  <c:v>5.3191489361702128E-2</c:v>
                </c:pt>
                <c:pt idx="2">
                  <c:v>0.14893617021276595</c:v>
                </c:pt>
                <c:pt idx="3">
                  <c:v>2.1276595744680851E-2</c:v>
                </c:pt>
                <c:pt idx="4">
                  <c:v>8.5106382978723402E-2</c:v>
                </c:pt>
                <c:pt idx="5">
                  <c:v>0.10638297872340426</c:v>
                </c:pt>
              </c:numCache>
            </c:numRef>
          </c:val>
          <c:extLst>
            <c:ext xmlns:c16="http://schemas.microsoft.com/office/drawing/2014/chart" uri="{C3380CC4-5D6E-409C-BE32-E72D297353CC}">
              <c16:uniqueId val="{00000002-A6C2-4CFC-8D09-23C69ECFE04E}"/>
            </c:ext>
          </c:extLst>
        </c:ser>
        <c:ser>
          <c:idx val="3"/>
          <c:order val="3"/>
          <c:tx>
            <c:strRef>
              <c:f>'Problem online'!$M$8</c:f>
              <c:strCache>
                <c:ptCount val="1"/>
                <c:pt idx="0">
                  <c:v>Researchers</c:v>
                </c:pt>
              </c:strCache>
            </c:strRef>
          </c:tx>
          <c:spPr>
            <a:solidFill>
              <a:schemeClr val="accent6">
                <a:lumMod val="40000"/>
                <a:lumOff val="60000"/>
              </a:schemeClr>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online'!$I$9:$I$14</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'Problem online'!$M$9:$M$14</c:f>
              <c:numCache>
                <c:formatCode>0%</c:formatCode>
                <c:ptCount val="6"/>
                <c:pt idx="0">
                  <c:v>6.25E-2</c:v>
                </c:pt>
                <c:pt idx="1">
                  <c:v>4.6875E-2</c:v>
                </c:pt>
                <c:pt idx="2">
                  <c:v>0.1875</c:v>
                </c:pt>
                <c:pt idx="3">
                  <c:v>0.15625</c:v>
                </c:pt>
                <c:pt idx="4">
                  <c:v>0.125</c:v>
                </c:pt>
                <c:pt idx="5">
                  <c:v>0.125</c:v>
                </c:pt>
              </c:numCache>
            </c:numRef>
          </c:val>
          <c:extLst>
            <c:ext xmlns:c16="http://schemas.microsoft.com/office/drawing/2014/chart" uri="{C3380CC4-5D6E-409C-BE32-E72D297353CC}">
              <c16:uniqueId val="{00000001-070B-4A4E-AA1A-BF4AD94768B3}"/>
            </c:ext>
          </c:extLst>
        </c:ser>
        <c:dLbls>
          <c:showLegendKey val="0"/>
          <c:showVal val="0"/>
          <c:showCatName val="0"/>
          <c:showSerName val="0"/>
          <c:showPercent val="0"/>
          <c:showBubbleSize val="0"/>
        </c:dLbls>
        <c:gapWidth val="250"/>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r"/>
      <c:layout>
        <c:manualLayout>
          <c:xMode val="edge"/>
          <c:yMode val="edge"/>
          <c:x val="0.81054483975678082"/>
          <c:y val="0.13243023645958918"/>
          <c:w val="0.18945516024321915"/>
          <c:h val="0.22871835263074089"/>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sz="1800" b="1" i="0" baseline="0">
                <a:effectLst/>
              </a:rPr>
              <a:t>Where do you go for help if you have difficulties with [learning/teaching/working] online?</a:t>
            </a:r>
            <a:endParaRPr lang="en-GB">
              <a:effectLst/>
            </a:endParaRPr>
          </a:p>
        </c:rich>
      </c:tx>
      <c:layout>
        <c:manualLayout>
          <c:xMode val="edge"/>
          <c:yMode val="edge"/>
          <c:x val="0.11312515500592385"/>
          <c:y val="2.54364804600343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2937915324909765E-2"/>
          <c:y val="0.15072392170777824"/>
          <c:w val="0.80335248521424085"/>
          <c:h val="0.73245239613482815"/>
        </c:manualLayout>
      </c:layout>
      <c:barChart>
        <c:barDir val="col"/>
        <c:grouping val="clustered"/>
        <c:varyColors val="0"/>
        <c:ser>
          <c:idx val="0"/>
          <c:order val="0"/>
          <c:tx>
            <c:strRef>
              <c:f>'Where go for help'!$J$8</c:f>
              <c:strCache>
                <c:ptCount val="1"/>
                <c:pt idx="0">
                  <c:v>Students</c:v>
                </c:pt>
              </c:strCache>
            </c:strRef>
          </c:tx>
          <c:spPr>
            <a:solidFill>
              <a:schemeClr val="accent1"/>
            </a:solidFill>
            <a:ln>
              <a:noFill/>
            </a:ln>
            <a:effectLst>
              <a:innerShdw blurRad="63500" dist="50800" dir="13500000">
                <a:prstClr val="black">
                  <a:alpha val="50000"/>
                </a:prstClr>
              </a:innerShdw>
            </a:effectLst>
          </c:spPr>
          <c:invertIfNegative val="0"/>
          <c:dLbls>
            <c:dLbl>
              <c:idx val="0"/>
              <c:layout>
                <c:manualLayout>
                  <c:x val="-9.423247187911982E-3"/>
                  <c:y val="-2.36666410122762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F4-4B16-A532-F925DFD0DD5E}"/>
                </c:ext>
              </c:extLst>
            </c:dLbl>
            <c:dLbl>
              <c:idx val="1"/>
              <c:layout>
                <c:manualLayout>
                  <c:x val="-1.0601153086400975E-2"/>
                  <c:y val="-2.36666410122762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F4-4B16-A532-F925DFD0DD5E}"/>
                </c:ext>
              </c:extLst>
            </c:dLbl>
            <c:dLbl>
              <c:idx val="2"/>
              <c:layout>
                <c:manualLayout>
                  <c:x val="-1.1779058984889929E-2"/>
                  <c:y val="-9.46665640491051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1F4-4B16-A532-F925DFD0DD5E}"/>
                </c:ext>
              </c:extLst>
            </c:dLbl>
            <c:dLbl>
              <c:idx val="3"/>
              <c:layout>
                <c:manualLayout>
                  <c:x val="-1.1779058984889972E-2"/>
                  <c:y val="-1.1833320506138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1F4-4B16-A532-F925DFD0DD5E}"/>
                </c:ext>
              </c:extLst>
            </c:dLbl>
            <c:dLbl>
              <c:idx val="4"/>
              <c:layout>
                <c:manualLayout>
                  <c:x val="-8.2453412894230669E-3"/>
                  <c:y val="-9.46665640491051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F4-4B16-A532-F925DFD0DD5E}"/>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'Where go for help'!$I$9:$I$15</c:f>
              <c:strCache>
                <c:ptCount val="7"/>
                <c:pt idx="0">
                  <c:v>[Lecturers/tutors] [department/team leader] [research lead or supervisor]</c:v>
                </c:pt>
                <c:pt idx="1">
                  <c:v>[Other students on your course] [colleagues]</c:v>
                </c:pt>
                <c:pt idx="2">
                  <c:v>Library staff</c:v>
                </c:pt>
                <c:pt idx="3">
                  <c:v>IT/e-learning staff</c:v>
                </c:pt>
                <c:pt idx="4">
                  <c:v>Friends and family</c:v>
                </c:pt>
                <c:pt idx="5">
                  <c:v>Online videos and resources</c:v>
                </c:pt>
                <c:pt idx="6">
                  <c:v>I don't need help</c:v>
                </c:pt>
              </c:strCache>
            </c:strRef>
          </c:cat>
          <c:val>
            <c:numRef>
              <c:f>'Where go for help'!$J$9:$J$15</c:f>
              <c:numCache>
                <c:formatCode>0%</c:formatCode>
                <c:ptCount val="7"/>
                <c:pt idx="0">
                  <c:v>0.36363636363636365</c:v>
                </c:pt>
                <c:pt idx="1">
                  <c:v>0.27272727272727271</c:v>
                </c:pt>
                <c:pt idx="2">
                  <c:v>0.18181818181818182</c:v>
                </c:pt>
                <c:pt idx="3">
                  <c:v>9.0909090909090912E-2</c:v>
                </c:pt>
                <c:pt idx="4">
                  <c:v>4.5454545454545456E-2</c:v>
                </c:pt>
                <c:pt idx="5">
                  <c:v>4.5454545454545456E-2</c:v>
                </c:pt>
                <c:pt idx="6">
                  <c:v>4.5454545454545456E-2</c:v>
                </c:pt>
              </c:numCache>
            </c:numRef>
          </c:val>
          <c:extLst>
            <c:ext xmlns:c16="http://schemas.microsoft.com/office/drawing/2014/chart" uri="{C3380CC4-5D6E-409C-BE32-E72D297353CC}">
              <c16:uniqueId val="{00000000-91F4-4B16-A532-F925DFD0DD5E}"/>
            </c:ext>
          </c:extLst>
        </c:ser>
        <c:ser>
          <c:idx val="1"/>
          <c:order val="1"/>
          <c:tx>
            <c:strRef>
              <c:f>'Where go for help'!$K$8</c:f>
              <c:strCache>
                <c:ptCount val="1"/>
                <c:pt idx="0">
                  <c:v>Teaching staff</c:v>
                </c:pt>
              </c:strCache>
            </c:strRef>
          </c:tx>
          <c:spPr>
            <a:solidFill>
              <a:schemeClr val="accent2"/>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'Where go for help'!$I$9:$I$15</c:f>
              <c:strCache>
                <c:ptCount val="7"/>
                <c:pt idx="0">
                  <c:v>[Lecturers/tutors] [department/team leader] [research lead or supervisor]</c:v>
                </c:pt>
                <c:pt idx="1">
                  <c:v>[Other students on your course] [colleagues]</c:v>
                </c:pt>
                <c:pt idx="2">
                  <c:v>Library staff</c:v>
                </c:pt>
                <c:pt idx="3">
                  <c:v>IT/e-learning staff</c:v>
                </c:pt>
                <c:pt idx="4">
                  <c:v>Friends and family</c:v>
                </c:pt>
                <c:pt idx="5">
                  <c:v>Online videos and resources</c:v>
                </c:pt>
                <c:pt idx="6">
                  <c:v>I don't need help</c:v>
                </c:pt>
              </c:strCache>
            </c:strRef>
          </c:cat>
          <c:val>
            <c:numRef>
              <c:f>'Where go for help'!$K$9:$K$15</c:f>
              <c:numCache>
                <c:formatCode>0%</c:formatCode>
                <c:ptCount val="7"/>
                <c:pt idx="0">
                  <c:v>0.26470588235294118</c:v>
                </c:pt>
                <c:pt idx="1">
                  <c:v>0.20588235294117646</c:v>
                </c:pt>
                <c:pt idx="2">
                  <c:v>0.14705882352941177</c:v>
                </c:pt>
                <c:pt idx="3">
                  <c:v>8.8235294117647065E-2</c:v>
                </c:pt>
                <c:pt idx="4">
                  <c:v>2.9411764705882353E-2</c:v>
                </c:pt>
                <c:pt idx="5">
                  <c:v>2.9411764705882353E-2</c:v>
                </c:pt>
                <c:pt idx="6">
                  <c:v>2.9411764705882353E-2</c:v>
                </c:pt>
              </c:numCache>
            </c:numRef>
          </c:val>
          <c:extLst>
            <c:ext xmlns:c16="http://schemas.microsoft.com/office/drawing/2014/chart" uri="{C3380CC4-5D6E-409C-BE32-E72D297353CC}">
              <c16:uniqueId val="{00000001-91F4-4B16-A532-F925DFD0DD5E}"/>
            </c:ext>
          </c:extLst>
        </c:ser>
        <c:ser>
          <c:idx val="2"/>
          <c:order val="2"/>
          <c:tx>
            <c:strRef>
              <c:f>'Where go for help'!$L$8</c:f>
              <c:strCache>
                <c:ptCount val="1"/>
                <c:pt idx="0">
                  <c:v>Professional services staff</c:v>
                </c:pt>
              </c:strCache>
            </c:strRef>
          </c:tx>
          <c:spPr>
            <a:solidFill>
              <a:schemeClr val="accent3"/>
            </a:solidFill>
            <a:ln>
              <a:noFill/>
            </a:ln>
            <a:effectLst>
              <a:innerShdw blurRad="63500" dist="50800" dir="13500000">
                <a:prstClr val="black">
                  <a:alpha val="50000"/>
                </a:prstClr>
              </a:innerShdw>
            </a:effectLst>
          </c:spPr>
          <c:invertIfNegative val="0"/>
          <c:dLbls>
            <c:dLbl>
              <c:idx val="0"/>
              <c:layout>
                <c:manualLayout>
                  <c:x val="9.4232471879119768E-3"/>
                  <c:y val="-2.36666410122762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F4-4B16-A532-F925DFD0DD5E}"/>
                </c:ext>
              </c:extLst>
            </c:dLbl>
            <c:dLbl>
              <c:idx val="1"/>
              <c:layout>
                <c:manualLayout>
                  <c:x val="1.2956964883378925E-2"/>
                  <c:y val="-9.46665640491051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F4-4B16-A532-F925DFD0DD5E}"/>
                </c:ext>
              </c:extLst>
            </c:dLbl>
            <c:dLbl>
              <c:idx val="2"/>
              <c:layout>
                <c:manualLayout>
                  <c:x val="1.2956964883378969E-2"/>
                  <c:y val="-2.36666410122771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F4-4B16-A532-F925DFD0DD5E}"/>
                </c:ext>
              </c:extLst>
            </c:dLbl>
            <c:dLbl>
              <c:idx val="3"/>
              <c:layout>
                <c:manualLayout>
                  <c:x val="7.067435390933982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F4-4B16-A532-F925DFD0DD5E}"/>
                </c:ext>
              </c:extLst>
            </c:dLbl>
            <c:dLbl>
              <c:idx val="4"/>
              <c:layout>
                <c:manualLayout>
                  <c:x val="8.2453412894228934E-3"/>
                  <c:y val="-1.1833320506138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1F4-4B16-A532-F925DFD0DD5E}"/>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'Where go for help'!$I$9:$I$15</c:f>
              <c:strCache>
                <c:ptCount val="7"/>
                <c:pt idx="0">
                  <c:v>[Lecturers/tutors] [department/team leader] [research lead or supervisor]</c:v>
                </c:pt>
                <c:pt idx="1">
                  <c:v>[Other students on your course] [colleagues]</c:v>
                </c:pt>
                <c:pt idx="2">
                  <c:v>Library staff</c:v>
                </c:pt>
                <c:pt idx="3">
                  <c:v>IT/e-learning staff</c:v>
                </c:pt>
                <c:pt idx="4">
                  <c:v>Friends and family</c:v>
                </c:pt>
                <c:pt idx="5">
                  <c:v>Online videos and resources</c:v>
                </c:pt>
                <c:pt idx="6">
                  <c:v>I don't need help</c:v>
                </c:pt>
              </c:strCache>
            </c:strRef>
          </c:cat>
          <c:val>
            <c:numRef>
              <c:f>'Where go for help'!$L$9:$L$15</c:f>
              <c:numCache>
                <c:formatCode>0%</c:formatCode>
                <c:ptCount val="7"/>
                <c:pt idx="0">
                  <c:v>0.21276595744680851</c:v>
                </c:pt>
                <c:pt idx="1">
                  <c:v>0.1702127659574468</c:v>
                </c:pt>
                <c:pt idx="2">
                  <c:v>0.1276595744680851</c:v>
                </c:pt>
                <c:pt idx="3">
                  <c:v>8.5106382978723402E-2</c:v>
                </c:pt>
                <c:pt idx="4">
                  <c:v>4.2553191489361701E-2</c:v>
                </c:pt>
                <c:pt idx="5">
                  <c:v>4.2553191489361701E-2</c:v>
                </c:pt>
                <c:pt idx="6">
                  <c:v>4.2553191489361701E-2</c:v>
                </c:pt>
              </c:numCache>
            </c:numRef>
          </c:val>
          <c:extLst>
            <c:ext xmlns:c16="http://schemas.microsoft.com/office/drawing/2014/chart" uri="{C3380CC4-5D6E-409C-BE32-E72D297353CC}">
              <c16:uniqueId val="{00000002-91F4-4B16-A532-F925DFD0DD5E}"/>
            </c:ext>
          </c:extLst>
        </c:ser>
        <c:ser>
          <c:idx val="3"/>
          <c:order val="3"/>
          <c:tx>
            <c:strRef>
              <c:f>'Where go for help'!$M$8</c:f>
              <c:strCache>
                <c:ptCount val="1"/>
                <c:pt idx="0">
                  <c:v>Researchers</c:v>
                </c:pt>
              </c:strCache>
            </c:strRef>
          </c:tx>
          <c:spPr>
            <a:solidFill>
              <a:schemeClr val="accent6">
                <a:lumMod val="40000"/>
                <a:lumOff val="60000"/>
              </a:schemeClr>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'Where go for help'!$I$9:$I$15</c:f>
              <c:strCache>
                <c:ptCount val="7"/>
                <c:pt idx="0">
                  <c:v>[Lecturers/tutors] [department/team leader] [research lead or supervisor]</c:v>
                </c:pt>
                <c:pt idx="1">
                  <c:v>[Other students on your course] [colleagues]</c:v>
                </c:pt>
                <c:pt idx="2">
                  <c:v>Library staff</c:v>
                </c:pt>
                <c:pt idx="3">
                  <c:v>IT/e-learning staff</c:v>
                </c:pt>
                <c:pt idx="4">
                  <c:v>Friends and family</c:v>
                </c:pt>
                <c:pt idx="5">
                  <c:v>Online videos and resources</c:v>
                </c:pt>
                <c:pt idx="6">
                  <c:v>I don't need help</c:v>
                </c:pt>
              </c:strCache>
            </c:strRef>
          </c:cat>
          <c:val>
            <c:numRef>
              <c:f>'Where go for help'!$M$9:$M$15</c:f>
              <c:numCache>
                <c:formatCode>0%</c:formatCode>
                <c:ptCount val="7"/>
                <c:pt idx="0">
                  <c:v>0.125</c:v>
                </c:pt>
                <c:pt idx="1">
                  <c:v>0.25</c:v>
                </c:pt>
                <c:pt idx="2">
                  <c:v>0.1875</c:v>
                </c:pt>
                <c:pt idx="3">
                  <c:v>0.1875</c:v>
                </c:pt>
                <c:pt idx="4">
                  <c:v>0.125</c:v>
                </c:pt>
                <c:pt idx="5">
                  <c:v>9.375E-2</c:v>
                </c:pt>
                <c:pt idx="6">
                  <c:v>3.125E-2</c:v>
                </c:pt>
              </c:numCache>
            </c:numRef>
          </c:val>
          <c:extLst>
            <c:ext xmlns:c16="http://schemas.microsoft.com/office/drawing/2014/chart" uri="{C3380CC4-5D6E-409C-BE32-E72D297353CC}">
              <c16:uniqueId val="{00000001-DF9E-4651-BF85-D471E1920A69}"/>
            </c:ext>
          </c:extLst>
        </c:ser>
        <c:dLbls>
          <c:showLegendKey val="0"/>
          <c:showVal val="0"/>
          <c:showCatName val="0"/>
          <c:showSerName val="0"/>
          <c:showPercent val="0"/>
          <c:showBubbleSize val="0"/>
        </c:dLbls>
        <c:gapWidth val="250"/>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1" i="0" u="none" strike="noStrike" kern="1200" baseline="0">
                <a:solidFill>
                  <a:sysClr val="windowText" lastClr="000000"/>
                </a:solidFill>
                <a:latin typeface="+mn-lt"/>
                <a:ea typeface="+mn-ea"/>
                <a:cs typeface="+mn-cs"/>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r"/>
      <c:layout>
        <c:manualLayout>
          <c:xMode val="edge"/>
          <c:yMode val="edge"/>
          <c:x val="0.79523209661870531"/>
          <c:y val="0.20844923481673891"/>
          <c:w val="0.20476790338129483"/>
          <c:h val="0.25498574397885937"/>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1295855</xdr:colOff>
      <xdr:row>10</xdr:row>
      <xdr:rowOff>160111</xdr:rowOff>
    </xdr:from>
    <xdr:to>
      <xdr:col>2</xdr:col>
      <xdr:colOff>8093076</xdr:colOff>
      <xdr:row>37</xdr:row>
      <xdr:rowOff>40821</xdr:rowOff>
    </xdr:to>
    <xdr:graphicFrame macro="">
      <xdr:nvGraphicFramePr>
        <xdr:cNvPr id="2" name="Chart 1" descr="Bar chart compares across all four surveys for rating quality of digital/online learning on course/courses provide to students/support for online and remote working/support for online and virtual research?">
          <a:extLst>
            <a:ext uri="{FF2B5EF4-FFF2-40B4-BE49-F238E27FC236}">
              <a16:creationId xmlns:a16="http://schemas.microsoft.com/office/drawing/2014/main" id="{8EDABA06-F4A4-488F-BFD2-D56BEB7EB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1323067</xdr:colOff>
      <xdr:row>38</xdr:row>
      <xdr:rowOff>84817</xdr:rowOff>
    </xdr:from>
    <xdr:to>
      <xdr:col>2</xdr:col>
      <xdr:colOff>8113938</xdr:colOff>
      <xdr:row>62</xdr:row>
      <xdr:rowOff>184149</xdr:rowOff>
    </xdr:to>
    <xdr:graphicFrame macro="">
      <xdr:nvGraphicFramePr>
        <xdr:cNvPr id="3" name="Chart 2" descr="Bar chart compares across all four surveys for rating quality of digital/online learning on course/courses provide to students/support for online and remote working/support for online and virtual research? - but this time the response categories are broken down to good or above/average/poor or below">
          <a:extLst>
            <a:ext uri="{FF2B5EF4-FFF2-40B4-BE49-F238E27FC236}">
              <a16:creationId xmlns:a16="http://schemas.microsoft.com/office/drawing/2014/main" id="{B6D9F0DD-6BE0-4A49-8F42-353A7BD2ED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1332140</xdr:colOff>
      <xdr:row>10</xdr:row>
      <xdr:rowOff>151039</xdr:rowOff>
    </xdr:from>
    <xdr:to>
      <xdr:col>2</xdr:col>
      <xdr:colOff>8129361</xdr:colOff>
      <xdr:row>37</xdr:row>
      <xdr:rowOff>31749</xdr:rowOff>
    </xdr:to>
    <xdr:graphicFrame macro="">
      <xdr:nvGraphicFramePr>
        <xdr:cNvPr id="2" name="Chart 1" descr="Bar chart compares across all four surveys for overall how well do we support them to learn/teach/work effectively online? ">
          <a:extLst>
            <a:ext uri="{FF2B5EF4-FFF2-40B4-BE49-F238E27FC236}">
              <a16:creationId xmlns:a16="http://schemas.microsoft.com/office/drawing/2014/main" id="{227FC308-67F1-4C56-8A68-2A5729D914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1323067</xdr:colOff>
      <xdr:row>38</xdr:row>
      <xdr:rowOff>84817</xdr:rowOff>
    </xdr:from>
    <xdr:to>
      <xdr:col>2</xdr:col>
      <xdr:colOff>8113938</xdr:colOff>
      <xdr:row>62</xdr:row>
      <xdr:rowOff>184149</xdr:rowOff>
    </xdr:to>
    <xdr:graphicFrame macro="">
      <xdr:nvGraphicFramePr>
        <xdr:cNvPr id="3" name="Chart 2" descr="Bar chart compares across all four surveys for overall how well do we support them to learn/teach/work effectively online? - but this time the response categories are broken down to good or above/average/poor or below">
          <a:extLst>
            <a:ext uri="{FF2B5EF4-FFF2-40B4-BE49-F238E27FC236}">
              <a16:creationId xmlns:a16="http://schemas.microsoft.com/office/drawing/2014/main" id="{6DFB007C-BEF0-4D5F-97EE-14C609DB5C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1326242</xdr:colOff>
      <xdr:row>7</xdr:row>
      <xdr:rowOff>87992</xdr:rowOff>
    </xdr:from>
    <xdr:to>
      <xdr:col>2</xdr:col>
      <xdr:colOff>8019143</xdr:colOff>
      <xdr:row>34</xdr:row>
      <xdr:rowOff>136071</xdr:rowOff>
    </xdr:to>
    <xdr:graphicFrame macro="">
      <xdr:nvGraphicFramePr>
        <xdr:cNvPr id="3" name="Chart 2" descr="Bar chart compares across all four surveys for when they have been learning/teaching/working online, have any of the following been a problem? ">
          <a:extLst>
            <a:ext uri="{FF2B5EF4-FFF2-40B4-BE49-F238E27FC236}">
              <a16:creationId xmlns:a16="http://schemas.microsoft.com/office/drawing/2014/main" id="{24F5465F-8F9D-4EB9-BFAA-D8CF8F4280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186417</xdr:colOff>
      <xdr:row>7</xdr:row>
      <xdr:rowOff>354238</xdr:rowOff>
    </xdr:from>
    <xdr:to>
      <xdr:col>2</xdr:col>
      <xdr:colOff>6967763</xdr:colOff>
      <xdr:row>33</xdr:row>
      <xdr:rowOff>22222</xdr:rowOff>
    </xdr:to>
    <xdr:graphicFrame macro="">
      <xdr:nvGraphicFramePr>
        <xdr:cNvPr id="2" name="Chart 1" descr="Bar chart compares across all four surveys for where do they go for help if they have difficulties with learning/teaching/working online?">
          <a:extLst>
            <a:ext uri="{FF2B5EF4-FFF2-40B4-BE49-F238E27FC236}">
              <a16:creationId xmlns:a16="http://schemas.microsoft.com/office/drawing/2014/main" id="{49889C6C-AF81-4528-AFCD-91A0FB590E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3BC1C-8E69-1F4D-8166-E37B6EB2292E}">
  <sheetPr codeName="Sheet1">
    <tabColor theme="9" tint="0.39997558519241921"/>
  </sheetPr>
  <dimension ref="A1:A12"/>
  <sheetViews>
    <sheetView tabSelected="1" zoomScale="60" zoomScaleNormal="60" workbookViewId="0"/>
  </sheetViews>
  <sheetFormatPr defaultColWidth="10.796875" defaultRowHeight="18" x14ac:dyDescent="0.35"/>
  <cols>
    <col min="1" max="1" width="101.796875" style="7" customWidth="1"/>
    <col min="2" max="16384" width="10.796875" style="6"/>
  </cols>
  <sheetData>
    <row r="1" spans="1:1" ht="54" x14ac:dyDescent="0.35">
      <c r="A1" s="7" t="s">
        <v>28</v>
      </c>
    </row>
    <row r="3" spans="1:1" x14ac:dyDescent="0.35">
      <c r="A3" s="8"/>
    </row>
    <row r="5" spans="1:1" x14ac:dyDescent="0.35">
      <c r="A5" s="9" t="s">
        <v>8</v>
      </c>
    </row>
    <row r="7" spans="1:1" x14ac:dyDescent="0.35">
      <c r="A7" s="7" t="s">
        <v>10</v>
      </c>
    </row>
    <row r="8" spans="1:1" ht="36" x14ac:dyDescent="0.35">
      <c r="A8" s="7" t="s">
        <v>11</v>
      </c>
    </row>
    <row r="9" spans="1:1" x14ac:dyDescent="0.35">
      <c r="A9" s="7" t="s">
        <v>12</v>
      </c>
    </row>
    <row r="10" spans="1:1" ht="36" x14ac:dyDescent="0.35">
      <c r="A10" s="7" t="s">
        <v>13</v>
      </c>
    </row>
    <row r="11" spans="1:1" ht="90" x14ac:dyDescent="0.35">
      <c r="A11" s="7" t="s">
        <v>29</v>
      </c>
    </row>
    <row r="12" spans="1:1" x14ac:dyDescent="0.35">
      <c r="A12" s="20" t="s">
        <v>24</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81E9F-7519-408A-8640-67759E259411}">
  <dimension ref="A1:M44"/>
  <sheetViews>
    <sheetView zoomScale="70" zoomScaleNormal="70" workbookViewId="0">
      <selection activeCell="B66" sqref="B66"/>
    </sheetView>
  </sheetViews>
  <sheetFormatPr defaultRowHeight="15.6" x14ac:dyDescent="0.3"/>
  <cols>
    <col min="1" max="1" width="32.09765625" customWidth="1"/>
    <col min="2" max="2" width="20.296875" customWidth="1"/>
    <col min="3" max="3" width="108.296875" customWidth="1"/>
    <col min="4" max="4" width="24.59765625" customWidth="1"/>
    <col min="5" max="8" width="14.69921875" customWidth="1"/>
    <col min="9" max="9" width="20.09765625" customWidth="1"/>
    <col min="10" max="12" width="15.796875" customWidth="1"/>
    <col min="13" max="13" width="16.19921875" customWidth="1"/>
  </cols>
  <sheetData>
    <row r="1" spans="1:13" s="6" customFormat="1" ht="25.95" customHeight="1" x14ac:dyDescent="0.35">
      <c r="A1" s="10" t="s">
        <v>14</v>
      </c>
      <c r="B1" s="10" t="s">
        <v>16</v>
      </c>
      <c r="C1" s="10" t="s">
        <v>15</v>
      </c>
    </row>
    <row r="2" spans="1:13" x14ac:dyDescent="0.3">
      <c r="A2" s="11"/>
      <c r="B2" s="11"/>
      <c r="C2" s="11"/>
    </row>
    <row r="3" spans="1:13" x14ac:dyDescent="0.3">
      <c r="A3" s="11" t="s">
        <v>19</v>
      </c>
      <c r="B3" s="11" t="s">
        <v>17</v>
      </c>
      <c r="C3" s="11" t="s">
        <v>35</v>
      </c>
    </row>
    <row r="4" spans="1:13" x14ac:dyDescent="0.3">
      <c r="A4" s="11" t="s">
        <v>20</v>
      </c>
      <c r="B4" s="11" t="s">
        <v>18</v>
      </c>
      <c r="C4" s="11" t="s">
        <v>36</v>
      </c>
    </row>
    <row r="5" spans="1:13" x14ac:dyDescent="0.3">
      <c r="A5" s="11" t="s">
        <v>31</v>
      </c>
      <c r="B5" s="11" t="s">
        <v>33</v>
      </c>
      <c r="C5" s="11" t="s">
        <v>37</v>
      </c>
    </row>
    <row r="6" spans="1:13" x14ac:dyDescent="0.3">
      <c r="A6" s="11" t="s">
        <v>32</v>
      </c>
      <c r="B6" s="11" t="s">
        <v>34</v>
      </c>
      <c r="C6" s="22" t="s">
        <v>38</v>
      </c>
    </row>
    <row r="7" spans="1:13" ht="31.2" x14ac:dyDescent="0.3">
      <c r="C7" t="s">
        <v>9</v>
      </c>
      <c r="D7" s="2"/>
      <c r="E7" s="12" t="s">
        <v>40</v>
      </c>
      <c r="F7" s="12" t="s">
        <v>41</v>
      </c>
      <c r="G7" s="12" t="s">
        <v>39</v>
      </c>
      <c r="H7" s="12" t="s">
        <v>30</v>
      </c>
      <c r="I7" s="3"/>
      <c r="J7" s="14" t="s">
        <v>40</v>
      </c>
      <c r="K7" s="14" t="s">
        <v>41</v>
      </c>
      <c r="L7" s="14" t="s">
        <v>39</v>
      </c>
      <c r="M7" s="15" t="s">
        <v>30</v>
      </c>
    </row>
    <row r="8" spans="1:13" x14ac:dyDescent="0.3">
      <c r="C8" t="s">
        <v>9</v>
      </c>
      <c r="D8" t="s">
        <v>0</v>
      </c>
      <c r="E8" s="21">
        <v>10</v>
      </c>
      <c r="F8" s="21">
        <v>0</v>
      </c>
      <c r="G8" s="21">
        <v>20</v>
      </c>
      <c r="H8" s="21">
        <v>10</v>
      </c>
      <c r="I8" s="4" t="s">
        <v>0</v>
      </c>
      <c r="J8" s="13">
        <f>E8/$E$16</f>
        <v>0.04</v>
      </c>
      <c r="K8" s="13">
        <f t="shared" ref="K8:K14" si="0">F8/$F$16</f>
        <v>0</v>
      </c>
      <c r="L8" s="13">
        <f>G8/$G$16</f>
        <v>6.25E-2</v>
      </c>
      <c r="M8" s="23">
        <f>H8/$H$16</f>
        <v>4.5454545454545456E-2</v>
      </c>
    </row>
    <row r="9" spans="1:13" x14ac:dyDescent="0.3">
      <c r="C9" t="s">
        <v>9</v>
      </c>
      <c r="D9" t="s">
        <v>1</v>
      </c>
      <c r="E9" s="21">
        <v>30</v>
      </c>
      <c r="F9" s="21">
        <v>20</v>
      </c>
      <c r="G9" s="21">
        <v>40</v>
      </c>
      <c r="H9" s="21">
        <v>20</v>
      </c>
      <c r="I9" s="4" t="s">
        <v>1</v>
      </c>
      <c r="J9" s="13">
        <f t="shared" ref="J9:J14" si="1">E9/$E$16</f>
        <v>0.12</v>
      </c>
      <c r="K9" s="13">
        <f t="shared" si="0"/>
        <v>0.1111111111111111</v>
      </c>
      <c r="L9" s="13">
        <f>G9/$G$16</f>
        <v>0.125</v>
      </c>
      <c r="M9" s="23">
        <f t="shared" ref="M9:M14" si="2">H9/$H$16</f>
        <v>9.0909090909090912E-2</v>
      </c>
    </row>
    <row r="10" spans="1:13" x14ac:dyDescent="0.3">
      <c r="C10" t="s">
        <v>9</v>
      </c>
      <c r="D10" t="s">
        <v>2</v>
      </c>
      <c r="E10" s="21">
        <v>50</v>
      </c>
      <c r="F10" s="21">
        <v>40</v>
      </c>
      <c r="G10" s="21">
        <v>60</v>
      </c>
      <c r="H10" s="21">
        <v>40</v>
      </c>
      <c r="I10" s="4" t="s">
        <v>2</v>
      </c>
      <c r="J10" s="13">
        <f t="shared" si="1"/>
        <v>0.2</v>
      </c>
      <c r="K10" s="13">
        <f t="shared" si="0"/>
        <v>0.22222222222222221</v>
      </c>
      <c r="L10" s="13">
        <f t="shared" ref="L10:L13" si="3">G10/$G$16</f>
        <v>0.1875</v>
      </c>
      <c r="M10" s="23">
        <f t="shared" si="2"/>
        <v>0.18181818181818182</v>
      </c>
    </row>
    <row r="11" spans="1:13" x14ac:dyDescent="0.3">
      <c r="D11" t="s">
        <v>3</v>
      </c>
      <c r="E11" s="21">
        <v>70</v>
      </c>
      <c r="F11" s="21">
        <v>60</v>
      </c>
      <c r="G11" s="21">
        <v>80</v>
      </c>
      <c r="H11" s="21">
        <v>60</v>
      </c>
      <c r="I11" s="4" t="s">
        <v>3</v>
      </c>
      <c r="J11" s="13">
        <f t="shared" si="1"/>
        <v>0.28000000000000003</v>
      </c>
      <c r="K11" s="13">
        <f>F11/$F$16</f>
        <v>0.33333333333333331</v>
      </c>
      <c r="L11" s="13">
        <f>G11/$G$16</f>
        <v>0.25</v>
      </c>
      <c r="M11" s="23">
        <f>H11/$H$16</f>
        <v>0.27272727272727271</v>
      </c>
    </row>
    <row r="12" spans="1:13" x14ac:dyDescent="0.3">
      <c r="D12" t="s">
        <v>4</v>
      </c>
      <c r="E12" s="21">
        <v>50</v>
      </c>
      <c r="F12" s="21">
        <v>40</v>
      </c>
      <c r="G12" s="21">
        <v>60</v>
      </c>
      <c r="H12" s="21">
        <v>50</v>
      </c>
      <c r="I12" s="4" t="s">
        <v>4</v>
      </c>
      <c r="J12" s="13">
        <f t="shared" si="1"/>
        <v>0.2</v>
      </c>
      <c r="K12" s="13">
        <f t="shared" si="0"/>
        <v>0.22222222222222221</v>
      </c>
      <c r="L12" s="13">
        <f t="shared" si="3"/>
        <v>0.1875</v>
      </c>
      <c r="M12" s="23">
        <f t="shared" si="2"/>
        <v>0.22727272727272727</v>
      </c>
    </row>
    <row r="13" spans="1:13" x14ac:dyDescent="0.3">
      <c r="D13" t="s">
        <v>5</v>
      </c>
      <c r="E13" s="21">
        <v>30</v>
      </c>
      <c r="F13" s="21">
        <v>20</v>
      </c>
      <c r="G13" s="21">
        <v>40</v>
      </c>
      <c r="H13" s="21">
        <v>30</v>
      </c>
      <c r="I13" s="4" t="s">
        <v>5</v>
      </c>
      <c r="J13" s="13">
        <f t="shared" si="1"/>
        <v>0.12</v>
      </c>
      <c r="K13" s="13">
        <f t="shared" si="0"/>
        <v>0.1111111111111111</v>
      </c>
      <c r="L13" s="13">
        <f t="shared" si="3"/>
        <v>0.125</v>
      </c>
      <c r="M13" s="23">
        <f t="shared" si="2"/>
        <v>0.13636363636363635</v>
      </c>
    </row>
    <row r="14" spans="1:13" x14ac:dyDescent="0.3">
      <c r="D14" t="s">
        <v>6</v>
      </c>
      <c r="E14" s="21">
        <v>10</v>
      </c>
      <c r="F14" s="21">
        <v>0</v>
      </c>
      <c r="G14" s="21">
        <v>20</v>
      </c>
      <c r="H14" s="21">
        <v>10</v>
      </c>
      <c r="I14" s="5" t="s">
        <v>6</v>
      </c>
      <c r="J14" s="16">
        <f t="shared" si="1"/>
        <v>0.04</v>
      </c>
      <c r="K14" s="16">
        <f t="shared" si="0"/>
        <v>0</v>
      </c>
      <c r="L14" s="16">
        <f>G14/$G$16</f>
        <v>6.25E-2</v>
      </c>
      <c r="M14" s="24">
        <f t="shared" si="2"/>
        <v>4.5454545454545456E-2</v>
      </c>
    </row>
    <row r="15" spans="1:13" x14ac:dyDescent="0.3">
      <c r="J15" s="1"/>
    </row>
    <row r="16" spans="1:13" x14ac:dyDescent="0.3">
      <c r="D16" t="s">
        <v>7</v>
      </c>
      <c r="E16">
        <f>SUM(E8:E14)</f>
        <v>250</v>
      </c>
      <c r="F16">
        <f>SUM(F8:F14)</f>
        <v>180</v>
      </c>
      <c r="G16">
        <f>SUM(G8:G14)</f>
        <v>320</v>
      </c>
      <c r="H16">
        <f>SUM(H8:H14)</f>
        <v>220</v>
      </c>
      <c r="J16" s="1">
        <f>SUM(J8:J14)</f>
        <v>1</v>
      </c>
      <c r="K16" s="1">
        <f>SUM(K8:K14)</f>
        <v>1</v>
      </c>
      <c r="L16" s="1">
        <f>SUM(L8:L14)</f>
        <v>1</v>
      </c>
      <c r="M16" s="1">
        <f>SUM(M8:M14)</f>
        <v>0.99999999999999989</v>
      </c>
    </row>
    <row r="39" spans="4:13" ht="31.2" x14ac:dyDescent="0.3">
      <c r="D39" s="2"/>
      <c r="E39" s="12" t="s">
        <v>40</v>
      </c>
      <c r="F39" s="12" t="s">
        <v>41</v>
      </c>
      <c r="G39" s="12" t="s">
        <v>39</v>
      </c>
      <c r="H39" s="12" t="s">
        <v>30</v>
      </c>
      <c r="I39" s="3"/>
      <c r="J39" s="14" t="s">
        <v>40</v>
      </c>
      <c r="K39" s="14" t="s">
        <v>41</v>
      </c>
      <c r="L39" s="14" t="s">
        <v>39</v>
      </c>
      <c r="M39" s="15" t="s">
        <v>30</v>
      </c>
    </row>
    <row r="40" spans="4:13" x14ac:dyDescent="0.3">
      <c r="D40" t="s">
        <v>22</v>
      </c>
      <c r="E40" s="17">
        <f>SUM(E8:E10)</f>
        <v>90</v>
      </c>
      <c r="F40" s="17">
        <f t="shared" ref="F40:G40" si="4">SUM(F8:F10)</f>
        <v>60</v>
      </c>
      <c r="G40" s="17">
        <f t="shared" si="4"/>
        <v>120</v>
      </c>
      <c r="H40" s="17">
        <f>SUM(H8:H10)</f>
        <v>70</v>
      </c>
      <c r="I40" s="18" t="s">
        <v>22</v>
      </c>
      <c r="J40" s="13">
        <f>E40/$E$44</f>
        <v>0.36</v>
      </c>
      <c r="K40" s="13">
        <f>F40/$F$44</f>
        <v>0.33333333333333331</v>
      </c>
      <c r="L40" s="13">
        <f>G40/$G$44</f>
        <v>0.375</v>
      </c>
      <c r="M40" s="23">
        <f>H40/$H$44</f>
        <v>0.31818181818181818</v>
      </c>
    </row>
    <row r="41" spans="4:13" x14ac:dyDescent="0.3">
      <c r="D41" t="s">
        <v>3</v>
      </c>
      <c r="E41" s="17">
        <f>SUM(E11)</f>
        <v>70</v>
      </c>
      <c r="F41" s="17">
        <f t="shared" ref="F41:G41" si="5">SUM(F11)</f>
        <v>60</v>
      </c>
      <c r="G41" s="17">
        <f t="shared" si="5"/>
        <v>80</v>
      </c>
      <c r="H41" s="17">
        <f>SUM(H11)</f>
        <v>60</v>
      </c>
      <c r="I41" s="18" t="s">
        <v>3</v>
      </c>
      <c r="J41" s="13">
        <f>E41/$E$44</f>
        <v>0.28000000000000003</v>
      </c>
      <c r="K41" s="13">
        <f>F41/$F$44</f>
        <v>0.33333333333333331</v>
      </c>
      <c r="L41" s="13">
        <f>G41/$G$44</f>
        <v>0.25</v>
      </c>
      <c r="M41" s="23">
        <f>H41/$H$44</f>
        <v>0.27272727272727271</v>
      </c>
    </row>
    <row r="42" spans="4:13" x14ac:dyDescent="0.3">
      <c r="D42" t="s">
        <v>23</v>
      </c>
      <c r="E42" s="17">
        <f>SUM(E12:E14)</f>
        <v>90</v>
      </c>
      <c r="F42" s="17">
        <f t="shared" ref="F42:G42" si="6">SUM(F12:F14)</f>
        <v>60</v>
      </c>
      <c r="G42" s="17">
        <f t="shared" si="6"/>
        <v>120</v>
      </c>
      <c r="H42" s="17">
        <f>SUM(H12:H14)</f>
        <v>90</v>
      </c>
      <c r="I42" s="19" t="s">
        <v>23</v>
      </c>
      <c r="J42" s="16">
        <f>E42/$E$44</f>
        <v>0.36</v>
      </c>
      <c r="K42" s="16">
        <f>F42/$F$44</f>
        <v>0.33333333333333331</v>
      </c>
      <c r="L42" s="16">
        <f>G42/$G$44</f>
        <v>0.375</v>
      </c>
      <c r="M42" s="24">
        <f t="shared" ref="M42" si="7">H42/$H$44</f>
        <v>0.40909090909090912</v>
      </c>
    </row>
    <row r="43" spans="4:13" x14ac:dyDescent="0.3">
      <c r="J43" s="1"/>
    </row>
    <row r="44" spans="4:13" x14ac:dyDescent="0.3">
      <c r="D44" t="s">
        <v>7</v>
      </c>
      <c r="E44">
        <f>SUM(E40:E42)</f>
        <v>250</v>
      </c>
      <c r="F44">
        <f>SUM(F40:F42)</f>
        <v>180</v>
      </c>
      <c r="G44">
        <f>SUM(G40:G42)</f>
        <v>320</v>
      </c>
      <c r="H44">
        <f>SUM(H40:H42)</f>
        <v>220</v>
      </c>
      <c r="J44" s="1">
        <f>SUM(J40:J42)</f>
        <v>1</v>
      </c>
      <c r="K44" s="1">
        <f>SUM(K40:K42)</f>
        <v>1</v>
      </c>
      <c r="L44" s="1">
        <f>SUM(L40:L42)</f>
        <v>1</v>
      </c>
      <c r="M44" s="1">
        <f>SUM(M40:M42)</f>
        <v>1</v>
      </c>
    </row>
  </sheetData>
  <pageMargins left="0.7" right="0.7" top="0.75" bottom="0.75" header="0.3" footer="0.3"/>
  <pageSetup paperSize="9" orientation="portrait" horizontalDpi="4294967293"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EA546-5C14-4F71-A3F1-650FE7D21344}">
  <dimension ref="A1:M44"/>
  <sheetViews>
    <sheetView zoomScale="70" zoomScaleNormal="70" workbookViewId="0">
      <selection activeCell="D27" sqref="D27"/>
    </sheetView>
  </sheetViews>
  <sheetFormatPr defaultRowHeight="15.6" x14ac:dyDescent="0.3"/>
  <cols>
    <col min="1" max="1" width="32.09765625" customWidth="1"/>
    <col min="2" max="2" width="20.296875" customWidth="1"/>
    <col min="3" max="3" width="108.296875" customWidth="1"/>
    <col min="4" max="4" width="24.59765625" customWidth="1"/>
    <col min="5" max="8" width="14.69921875" customWidth="1"/>
    <col min="9" max="9" width="20.09765625" customWidth="1"/>
    <col min="10" max="12" width="15.796875" customWidth="1"/>
    <col min="13" max="13" width="14.296875" customWidth="1"/>
  </cols>
  <sheetData>
    <row r="1" spans="1:13" s="6" customFormat="1" ht="25.95" customHeight="1" x14ac:dyDescent="0.35">
      <c r="A1" s="10" t="s">
        <v>14</v>
      </c>
      <c r="B1" s="10" t="s">
        <v>16</v>
      </c>
      <c r="C1" s="10" t="s">
        <v>15</v>
      </c>
    </row>
    <row r="2" spans="1:13" x14ac:dyDescent="0.3">
      <c r="A2" s="11"/>
      <c r="B2" s="11"/>
      <c r="C2" s="11"/>
    </row>
    <row r="3" spans="1:13" x14ac:dyDescent="0.3">
      <c r="A3" s="11" t="s">
        <v>19</v>
      </c>
      <c r="B3" s="11" t="s">
        <v>25</v>
      </c>
      <c r="C3" s="11" t="s">
        <v>44</v>
      </c>
    </row>
    <row r="4" spans="1:13" x14ac:dyDescent="0.3">
      <c r="A4" s="11" t="s">
        <v>20</v>
      </c>
      <c r="B4" s="11" t="s">
        <v>26</v>
      </c>
      <c r="C4" s="11" t="s">
        <v>45</v>
      </c>
    </row>
    <row r="5" spans="1:13" x14ac:dyDescent="0.3">
      <c r="A5" s="11" t="s">
        <v>31</v>
      </c>
      <c r="B5" s="11" t="s">
        <v>42</v>
      </c>
      <c r="C5" s="11" t="s">
        <v>46</v>
      </c>
    </row>
    <row r="6" spans="1:13" x14ac:dyDescent="0.3">
      <c r="A6" s="11" t="s">
        <v>32</v>
      </c>
      <c r="B6" s="11" t="s">
        <v>43</v>
      </c>
      <c r="C6" s="22" t="s">
        <v>46</v>
      </c>
    </row>
    <row r="7" spans="1:13" ht="31.2" x14ac:dyDescent="0.3">
      <c r="C7" t="s">
        <v>9</v>
      </c>
      <c r="D7" s="2"/>
      <c r="E7" s="12" t="s">
        <v>40</v>
      </c>
      <c r="F7" s="12" t="s">
        <v>41</v>
      </c>
      <c r="G7" s="12" t="s">
        <v>39</v>
      </c>
      <c r="H7" s="12" t="s">
        <v>30</v>
      </c>
      <c r="I7" s="3"/>
      <c r="J7" s="14" t="s">
        <v>40</v>
      </c>
      <c r="K7" s="14" t="s">
        <v>41</v>
      </c>
      <c r="L7" s="14" t="s">
        <v>39</v>
      </c>
      <c r="M7" s="26" t="s">
        <v>30</v>
      </c>
    </row>
    <row r="8" spans="1:13" x14ac:dyDescent="0.3">
      <c r="C8" t="s">
        <v>9</v>
      </c>
      <c r="D8" t="s">
        <v>0</v>
      </c>
      <c r="E8" s="21">
        <v>0</v>
      </c>
      <c r="F8" s="21">
        <v>20</v>
      </c>
      <c r="G8" s="21">
        <v>40</v>
      </c>
      <c r="H8" s="21">
        <v>20</v>
      </c>
      <c r="I8" s="4" t="s">
        <v>0</v>
      </c>
      <c r="J8" s="13">
        <f>E8/$E$16</f>
        <v>0</v>
      </c>
      <c r="K8" s="13">
        <f t="shared" ref="K8:K14" si="0">F8/$F$16</f>
        <v>6.25E-2</v>
      </c>
      <c r="L8" s="13">
        <f>G8/$G$16</f>
        <v>8.6956521739130432E-2</v>
      </c>
      <c r="M8" s="23">
        <f>H8/$H$16</f>
        <v>6.4516129032258063E-2</v>
      </c>
    </row>
    <row r="9" spans="1:13" x14ac:dyDescent="0.3">
      <c r="C9" t="s">
        <v>9</v>
      </c>
      <c r="D9" t="s">
        <v>1</v>
      </c>
      <c r="E9" s="21">
        <v>20</v>
      </c>
      <c r="F9" s="21">
        <v>40</v>
      </c>
      <c r="G9" s="21">
        <v>60</v>
      </c>
      <c r="H9" s="21">
        <v>30</v>
      </c>
      <c r="I9" s="4" t="s">
        <v>1</v>
      </c>
      <c r="J9" s="13">
        <f t="shared" ref="J9:J14" si="1">E9/$E$16</f>
        <v>0.1111111111111111</v>
      </c>
      <c r="K9" s="13">
        <f t="shared" si="0"/>
        <v>0.125</v>
      </c>
      <c r="L9" s="13">
        <f t="shared" ref="L9:L14" si="2">G9/$G$16</f>
        <v>0.13043478260869565</v>
      </c>
      <c r="M9" s="23">
        <f t="shared" ref="M9:M14" si="3">H9/$H$16</f>
        <v>9.6774193548387094E-2</v>
      </c>
    </row>
    <row r="10" spans="1:13" x14ac:dyDescent="0.3">
      <c r="C10" t="s">
        <v>9</v>
      </c>
      <c r="D10" t="s">
        <v>2</v>
      </c>
      <c r="E10" s="21">
        <v>40</v>
      </c>
      <c r="F10" s="21">
        <v>60</v>
      </c>
      <c r="G10" s="21">
        <v>80</v>
      </c>
      <c r="H10" s="21">
        <v>40</v>
      </c>
      <c r="I10" s="4" t="s">
        <v>2</v>
      </c>
      <c r="J10" s="13">
        <f t="shared" si="1"/>
        <v>0.22222222222222221</v>
      </c>
      <c r="K10" s="13">
        <f t="shared" si="0"/>
        <v>0.1875</v>
      </c>
      <c r="L10" s="13">
        <f t="shared" si="2"/>
        <v>0.17391304347826086</v>
      </c>
      <c r="M10" s="23">
        <f t="shared" si="3"/>
        <v>0.12903225806451613</v>
      </c>
    </row>
    <row r="11" spans="1:13" x14ac:dyDescent="0.3">
      <c r="D11" t="s">
        <v>3</v>
      </c>
      <c r="E11" s="21">
        <v>60</v>
      </c>
      <c r="F11" s="21">
        <v>80</v>
      </c>
      <c r="G11" s="21">
        <v>100</v>
      </c>
      <c r="H11" s="21">
        <v>80</v>
      </c>
      <c r="I11" s="4" t="s">
        <v>3</v>
      </c>
      <c r="J11" s="13">
        <f t="shared" si="1"/>
        <v>0.33333333333333331</v>
      </c>
      <c r="K11" s="13">
        <f t="shared" si="0"/>
        <v>0.25</v>
      </c>
      <c r="L11" s="13">
        <f>G11/$G$16</f>
        <v>0.21739130434782608</v>
      </c>
      <c r="M11" s="23">
        <f>H11/$H$16</f>
        <v>0.25806451612903225</v>
      </c>
    </row>
    <row r="12" spans="1:13" x14ac:dyDescent="0.3">
      <c r="D12" t="s">
        <v>4</v>
      </c>
      <c r="E12" s="21">
        <v>40</v>
      </c>
      <c r="F12" s="21">
        <v>60</v>
      </c>
      <c r="G12" s="21">
        <v>80</v>
      </c>
      <c r="H12" s="21">
        <v>90</v>
      </c>
      <c r="I12" s="4" t="s">
        <v>4</v>
      </c>
      <c r="J12" s="13">
        <f t="shared" si="1"/>
        <v>0.22222222222222221</v>
      </c>
      <c r="K12" s="13">
        <f t="shared" si="0"/>
        <v>0.1875</v>
      </c>
      <c r="L12" s="13">
        <f t="shared" si="2"/>
        <v>0.17391304347826086</v>
      </c>
      <c r="M12" s="23">
        <f t="shared" si="3"/>
        <v>0.29032258064516131</v>
      </c>
    </row>
    <row r="13" spans="1:13" x14ac:dyDescent="0.3">
      <c r="D13" t="s">
        <v>5</v>
      </c>
      <c r="E13" s="21">
        <v>20</v>
      </c>
      <c r="F13" s="21">
        <v>40</v>
      </c>
      <c r="G13" s="21">
        <v>60</v>
      </c>
      <c r="H13" s="21">
        <v>40</v>
      </c>
      <c r="I13" s="4" t="s">
        <v>5</v>
      </c>
      <c r="J13" s="13">
        <f t="shared" si="1"/>
        <v>0.1111111111111111</v>
      </c>
      <c r="K13" s="13">
        <f t="shared" si="0"/>
        <v>0.125</v>
      </c>
      <c r="L13" s="13">
        <f t="shared" si="2"/>
        <v>0.13043478260869565</v>
      </c>
      <c r="M13" s="23">
        <f t="shared" si="3"/>
        <v>0.12903225806451613</v>
      </c>
    </row>
    <row r="14" spans="1:13" x14ac:dyDescent="0.3">
      <c r="D14" t="s">
        <v>6</v>
      </c>
      <c r="E14" s="21">
        <v>0</v>
      </c>
      <c r="F14" s="21">
        <v>20</v>
      </c>
      <c r="G14" s="21">
        <v>40</v>
      </c>
      <c r="H14" s="21">
        <v>10</v>
      </c>
      <c r="I14" s="5" t="s">
        <v>6</v>
      </c>
      <c r="J14" s="16">
        <f t="shared" si="1"/>
        <v>0</v>
      </c>
      <c r="K14" s="16">
        <f t="shared" si="0"/>
        <v>6.25E-2</v>
      </c>
      <c r="L14" s="16">
        <f t="shared" si="2"/>
        <v>8.6956521739130432E-2</v>
      </c>
      <c r="M14" s="24">
        <f t="shared" si="3"/>
        <v>3.2258064516129031E-2</v>
      </c>
    </row>
    <row r="15" spans="1:13" x14ac:dyDescent="0.3">
      <c r="J15" s="1"/>
    </row>
    <row r="16" spans="1:13" x14ac:dyDescent="0.3">
      <c r="D16" t="s">
        <v>7</v>
      </c>
      <c r="E16">
        <f>SUM(E8:E14)</f>
        <v>180</v>
      </c>
      <c r="F16">
        <f t="shared" ref="F16" si="4">SUM(F8:F14)</f>
        <v>320</v>
      </c>
      <c r="G16">
        <f>SUM(G8:G14)</f>
        <v>460</v>
      </c>
      <c r="H16">
        <f>SUM(H8:H14)</f>
        <v>310</v>
      </c>
      <c r="J16" s="1">
        <f>SUM(J8:J14)</f>
        <v>1</v>
      </c>
      <c r="K16" s="1">
        <f>SUM(K8:K14)</f>
        <v>1</v>
      </c>
      <c r="L16" s="1">
        <f>SUM(L8:L14)</f>
        <v>1</v>
      </c>
      <c r="M16" s="1">
        <f>SUM(M8:M14)</f>
        <v>0.99999999999999989</v>
      </c>
    </row>
    <row r="39" spans="4:13" ht="31.2" x14ac:dyDescent="0.3">
      <c r="D39" s="2"/>
      <c r="E39" s="12" t="s">
        <v>40</v>
      </c>
      <c r="F39" s="12" t="s">
        <v>41</v>
      </c>
      <c r="G39" s="12" t="s">
        <v>39</v>
      </c>
      <c r="H39" s="12" t="s">
        <v>30</v>
      </c>
      <c r="I39" s="3"/>
      <c r="J39" s="14" t="s">
        <v>40</v>
      </c>
      <c r="K39" s="14" t="s">
        <v>41</v>
      </c>
      <c r="L39" s="14" t="s">
        <v>39</v>
      </c>
      <c r="M39" s="15" t="s">
        <v>30</v>
      </c>
    </row>
    <row r="40" spans="4:13" x14ac:dyDescent="0.3">
      <c r="D40" t="s">
        <v>22</v>
      </c>
      <c r="E40" s="17">
        <f>SUM(E8:E10)</f>
        <v>60</v>
      </c>
      <c r="F40" s="17">
        <f t="shared" ref="F40:G40" si="5">SUM(F8:F10)</f>
        <v>120</v>
      </c>
      <c r="G40" s="17">
        <f t="shared" si="5"/>
        <v>180</v>
      </c>
      <c r="H40" s="17">
        <f>SUM(H8:H10)</f>
        <v>90</v>
      </c>
      <c r="I40" s="18" t="s">
        <v>22</v>
      </c>
      <c r="J40" s="13">
        <f>E40/$E$44</f>
        <v>0.33333333333333331</v>
      </c>
      <c r="K40" s="13">
        <f>F40/$F$44</f>
        <v>0.375</v>
      </c>
      <c r="L40" s="13">
        <f>G40/$G$44</f>
        <v>0.39130434782608697</v>
      </c>
      <c r="M40" s="23">
        <f>H40/$H$44</f>
        <v>0.29032258064516131</v>
      </c>
    </row>
    <row r="41" spans="4:13" x14ac:dyDescent="0.3">
      <c r="D41" t="s">
        <v>3</v>
      </c>
      <c r="E41" s="17">
        <f>SUM(E11)</f>
        <v>60</v>
      </c>
      <c r="F41" s="17">
        <f t="shared" ref="F41" si="6">SUM(F11)</f>
        <v>80</v>
      </c>
      <c r="G41" s="17">
        <f>SUM(G11)</f>
        <v>100</v>
      </c>
      <c r="H41" s="17">
        <f t="shared" ref="H41" si="7">SUM(H11)</f>
        <v>80</v>
      </c>
      <c r="I41" s="18" t="s">
        <v>3</v>
      </c>
      <c r="J41" s="13">
        <f>E41/$E$44</f>
        <v>0.33333333333333331</v>
      </c>
      <c r="K41" s="13">
        <f>F41/$F$44</f>
        <v>0.25</v>
      </c>
      <c r="L41" s="13">
        <f>G41/$G$44</f>
        <v>0.21739130434782608</v>
      </c>
      <c r="M41" s="23">
        <f>H41/$H$44</f>
        <v>0.25806451612903225</v>
      </c>
    </row>
    <row r="42" spans="4:13" x14ac:dyDescent="0.3">
      <c r="D42" t="s">
        <v>23</v>
      </c>
      <c r="E42" s="17">
        <f>SUM(E12:E14)</f>
        <v>60</v>
      </c>
      <c r="F42" s="17">
        <f t="shared" ref="F42:G42" si="8">SUM(F12:F14)</f>
        <v>120</v>
      </c>
      <c r="G42" s="17">
        <f t="shared" si="8"/>
        <v>180</v>
      </c>
      <c r="H42" s="17">
        <f t="shared" ref="H42" si="9">SUM(H12:H14)</f>
        <v>140</v>
      </c>
      <c r="I42" s="19" t="s">
        <v>23</v>
      </c>
      <c r="J42" s="16">
        <f>E42/$E$44</f>
        <v>0.33333333333333331</v>
      </c>
      <c r="K42" s="16">
        <f>F42/$F$44</f>
        <v>0.375</v>
      </c>
      <c r="L42" s="16">
        <f>G42/$G$44</f>
        <v>0.39130434782608697</v>
      </c>
      <c r="M42" s="24">
        <f t="shared" ref="M42" si="10">H42/$H$44</f>
        <v>0.45161290322580644</v>
      </c>
    </row>
    <row r="43" spans="4:13" x14ac:dyDescent="0.3">
      <c r="J43" s="1"/>
    </row>
    <row r="44" spans="4:13" x14ac:dyDescent="0.3">
      <c r="D44" t="s">
        <v>7</v>
      </c>
      <c r="E44">
        <f>SUM(E40:E42)</f>
        <v>180</v>
      </c>
      <c r="F44">
        <f>SUM(F40:F42)</f>
        <v>320</v>
      </c>
      <c r="G44">
        <f>SUM(G40:G42)</f>
        <v>460</v>
      </c>
      <c r="H44">
        <f>SUM(H40:H42)</f>
        <v>310</v>
      </c>
      <c r="J44" s="1">
        <f>SUM(J40:J42)</f>
        <v>1</v>
      </c>
      <c r="K44" s="1">
        <f>SUM(K40:K42)</f>
        <v>1</v>
      </c>
      <c r="L44" s="1">
        <f>SUM(L40:L42)</f>
        <v>1</v>
      </c>
      <c r="M44" s="1">
        <f>SUM(M40:M42)</f>
        <v>1</v>
      </c>
    </row>
  </sheetData>
  <pageMargins left="0.7" right="0.7" top="0.75" bottom="0.75" header="0.3" footer="0.3"/>
  <pageSetup paperSize="9" orientation="portrait" horizontalDpi="4294967293"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4424-C6CA-4AB9-AA7E-BC8F728E79EE}">
  <dimension ref="A1:M16"/>
  <sheetViews>
    <sheetView zoomScale="70" zoomScaleNormal="70" workbookViewId="0">
      <selection activeCell="D21" sqref="D21"/>
    </sheetView>
  </sheetViews>
  <sheetFormatPr defaultRowHeight="15.6" x14ac:dyDescent="0.3"/>
  <cols>
    <col min="1" max="1" width="32.09765625" customWidth="1"/>
    <col min="2" max="2" width="20.296875" customWidth="1"/>
    <col min="3" max="3" width="108.296875" customWidth="1"/>
    <col min="4" max="4" width="44.296875" bestFit="1" customWidth="1"/>
    <col min="5" max="8" width="14.69921875" customWidth="1"/>
    <col min="9" max="9" width="27.19921875" customWidth="1"/>
    <col min="10" max="12" width="15.796875" customWidth="1"/>
    <col min="13" max="13" width="14.5" customWidth="1"/>
  </cols>
  <sheetData>
    <row r="1" spans="1:13" s="6" customFormat="1" ht="25.95" customHeight="1" x14ac:dyDescent="0.35">
      <c r="A1" s="10" t="s">
        <v>14</v>
      </c>
      <c r="B1" s="10" t="s">
        <v>16</v>
      </c>
      <c r="C1" s="10" t="s">
        <v>15</v>
      </c>
    </row>
    <row r="2" spans="1:13" x14ac:dyDescent="0.3">
      <c r="A2" s="11"/>
      <c r="B2" s="11"/>
      <c r="C2" s="11"/>
    </row>
    <row r="3" spans="1:13" x14ac:dyDescent="0.3">
      <c r="A3" s="11" t="s">
        <v>19</v>
      </c>
      <c r="B3" s="11" t="s">
        <v>47</v>
      </c>
      <c r="C3" s="11" t="s">
        <v>49</v>
      </c>
    </row>
    <row r="4" spans="1:13" x14ac:dyDescent="0.3">
      <c r="A4" s="11" t="s">
        <v>20</v>
      </c>
      <c r="B4" s="11" t="s">
        <v>47</v>
      </c>
      <c r="C4" s="11" t="s">
        <v>50</v>
      </c>
    </row>
    <row r="5" spans="1:13" x14ac:dyDescent="0.3">
      <c r="A5" s="11" t="s">
        <v>21</v>
      </c>
      <c r="B5" s="11" t="s">
        <v>48</v>
      </c>
      <c r="C5" s="11" t="s">
        <v>51</v>
      </c>
    </row>
    <row r="6" spans="1:13" x14ac:dyDescent="0.3">
      <c r="A6" s="11" t="s">
        <v>32</v>
      </c>
      <c r="B6" s="11" t="s">
        <v>48</v>
      </c>
      <c r="C6" s="11" t="s">
        <v>51</v>
      </c>
    </row>
    <row r="8" spans="1:13" ht="31.2" x14ac:dyDescent="0.3">
      <c r="D8" s="2"/>
      <c r="E8" s="12" t="s">
        <v>40</v>
      </c>
      <c r="F8" s="12" t="s">
        <v>41</v>
      </c>
      <c r="G8" s="12" t="s">
        <v>39</v>
      </c>
      <c r="H8" s="12" t="s">
        <v>30</v>
      </c>
      <c r="I8" s="3"/>
      <c r="J8" s="14" t="s">
        <v>40</v>
      </c>
      <c r="K8" s="14" t="s">
        <v>41</v>
      </c>
      <c r="L8" s="14" t="s">
        <v>39</v>
      </c>
      <c r="M8" s="26" t="s">
        <v>30</v>
      </c>
    </row>
    <row r="9" spans="1:13" x14ac:dyDescent="0.3">
      <c r="D9" t="s">
        <v>52</v>
      </c>
      <c r="E9" s="21">
        <v>10</v>
      </c>
      <c r="F9" s="21">
        <v>15</v>
      </c>
      <c r="G9" s="21">
        <v>15</v>
      </c>
      <c r="H9" s="21">
        <v>20</v>
      </c>
      <c r="I9" s="18" t="s">
        <v>52</v>
      </c>
      <c r="J9" s="13">
        <f>E9/$E$16</f>
        <v>4.5454545454545456E-2</v>
      </c>
      <c r="K9" s="13">
        <f>F9/$F$16</f>
        <v>4.4117647058823532E-2</v>
      </c>
      <c r="L9" s="13">
        <f>G9/$G$16</f>
        <v>3.1914893617021274E-2</v>
      </c>
      <c r="M9" s="23">
        <f>H9/$H$16</f>
        <v>6.25E-2</v>
      </c>
    </row>
    <row r="10" spans="1:13" x14ac:dyDescent="0.3">
      <c r="D10" t="s">
        <v>53</v>
      </c>
      <c r="E10" s="21">
        <v>20</v>
      </c>
      <c r="F10" s="21">
        <v>15</v>
      </c>
      <c r="G10" s="21">
        <v>25</v>
      </c>
      <c r="H10" s="21">
        <v>15</v>
      </c>
      <c r="I10" s="18" t="s">
        <v>53</v>
      </c>
      <c r="J10" s="13">
        <f t="shared" ref="J10:J14" si="0">E10/$E$16</f>
        <v>9.0909090909090912E-2</v>
      </c>
      <c r="K10" s="13">
        <f t="shared" ref="K10:K14" si="1">F10/$F$16</f>
        <v>4.4117647058823532E-2</v>
      </c>
      <c r="L10" s="13">
        <f t="shared" ref="L10:L14" si="2">G10/$G$16</f>
        <v>5.3191489361702128E-2</v>
      </c>
      <c r="M10" s="23">
        <f t="shared" ref="M10:M14" si="3">H10/$H$16</f>
        <v>4.6875E-2</v>
      </c>
    </row>
    <row r="11" spans="1:13" x14ac:dyDescent="0.3">
      <c r="D11" t="s">
        <v>54</v>
      </c>
      <c r="E11" s="21">
        <v>40</v>
      </c>
      <c r="F11" s="21">
        <v>60</v>
      </c>
      <c r="G11" s="21">
        <v>70</v>
      </c>
      <c r="H11" s="21">
        <v>60</v>
      </c>
      <c r="I11" s="18" t="s">
        <v>54</v>
      </c>
      <c r="J11" s="13">
        <f t="shared" si="0"/>
        <v>0.18181818181818182</v>
      </c>
      <c r="K11" s="13">
        <f t="shared" si="1"/>
        <v>0.17647058823529413</v>
      </c>
      <c r="L11" s="13">
        <f t="shared" si="2"/>
        <v>0.14893617021276595</v>
      </c>
      <c r="M11" s="23">
        <f t="shared" si="3"/>
        <v>0.1875</v>
      </c>
    </row>
    <row r="12" spans="1:13" x14ac:dyDescent="0.3">
      <c r="D12" t="s">
        <v>55</v>
      </c>
      <c r="E12" s="21">
        <v>10</v>
      </c>
      <c r="F12" s="21">
        <v>5</v>
      </c>
      <c r="G12" s="21">
        <v>10</v>
      </c>
      <c r="H12" s="21">
        <v>50</v>
      </c>
      <c r="I12" s="18" t="s">
        <v>55</v>
      </c>
      <c r="J12" s="13">
        <f t="shared" si="0"/>
        <v>4.5454545454545456E-2</v>
      </c>
      <c r="K12" s="13">
        <f t="shared" si="1"/>
        <v>1.4705882352941176E-2</v>
      </c>
      <c r="L12" s="13">
        <f t="shared" si="2"/>
        <v>2.1276595744680851E-2</v>
      </c>
      <c r="M12" s="23">
        <f>H12/$H$16</f>
        <v>0.15625</v>
      </c>
    </row>
    <row r="13" spans="1:13" x14ac:dyDescent="0.3">
      <c r="D13" t="s">
        <v>56</v>
      </c>
      <c r="E13" s="21">
        <v>20</v>
      </c>
      <c r="F13" s="21">
        <v>20</v>
      </c>
      <c r="G13" s="21">
        <v>40</v>
      </c>
      <c r="H13" s="21">
        <v>40</v>
      </c>
      <c r="I13" s="18" t="s">
        <v>56</v>
      </c>
      <c r="J13" s="13">
        <f t="shared" si="0"/>
        <v>9.0909090909090912E-2</v>
      </c>
      <c r="K13" s="13">
        <f t="shared" si="1"/>
        <v>5.8823529411764705E-2</v>
      </c>
      <c r="L13" s="13">
        <f t="shared" si="2"/>
        <v>8.5106382978723402E-2</v>
      </c>
      <c r="M13" s="23">
        <f>H13/$H$16</f>
        <v>0.125</v>
      </c>
    </row>
    <row r="14" spans="1:13" x14ac:dyDescent="0.3">
      <c r="D14" t="s">
        <v>57</v>
      </c>
      <c r="E14" s="21">
        <v>5</v>
      </c>
      <c r="F14" s="21">
        <v>10</v>
      </c>
      <c r="G14" s="21">
        <v>50</v>
      </c>
      <c r="H14" s="21">
        <v>40</v>
      </c>
      <c r="I14" s="19" t="s">
        <v>57</v>
      </c>
      <c r="J14" s="16">
        <f t="shared" si="0"/>
        <v>2.2727272727272728E-2</v>
      </c>
      <c r="K14" s="16">
        <f t="shared" si="1"/>
        <v>2.9411764705882353E-2</v>
      </c>
      <c r="L14" s="16">
        <f t="shared" si="2"/>
        <v>0.10638297872340426</v>
      </c>
      <c r="M14" s="24">
        <f t="shared" si="3"/>
        <v>0.125</v>
      </c>
    </row>
    <row r="16" spans="1:13" x14ac:dyDescent="0.3">
      <c r="D16" s="25" t="s">
        <v>58</v>
      </c>
      <c r="E16" s="21">
        <v>220</v>
      </c>
      <c r="F16" s="21">
        <v>340</v>
      </c>
      <c r="G16" s="21">
        <v>470</v>
      </c>
      <c r="H16" s="21">
        <v>320</v>
      </c>
      <c r="J16" s="1" t="s">
        <v>9</v>
      </c>
    </row>
  </sheetData>
  <pageMargins left="0.7" right="0.7" top="0.75" bottom="0.75" header="0.3" footer="0.3"/>
  <pageSetup paperSize="9" orientation="portrait"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E8B3E-EED6-4202-ABD9-F3972CE407C5}">
  <dimension ref="A1:M17"/>
  <sheetViews>
    <sheetView zoomScale="70" zoomScaleNormal="70" workbookViewId="0">
      <selection activeCell="C20" sqref="C20"/>
    </sheetView>
  </sheetViews>
  <sheetFormatPr defaultRowHeight="15.6" x14ac:dyDescent="0.3"/>
  <cols>
    <col min="1" max="1" width="32.09765625" customWidth="1"/>
    <col min="2" max="2" width="20.296875" customWidth="1"/>
    <col min="3" max="3" width="108.296875" customWidth="1"/>
    <col min="4" max="4" width="62.69921875" customWidth="1"/>
    <col min="5" max="8" width="14.69921875" customWidth="1"/>
    <col min="9" max="9" width="20.09765625" customWidth="1"/>
    <col min="10" max="12" width="15.796875" customWidth="1"/>
    <col min="13" max="13" width="14.59765625" customWidth="1"/>
  </cols>
  <sheetData>
    <row r="1" spans="1:13" s="6" customFormat="1" ht="25.95" customHeight="1" x14ac:dyDescent="0.35">
      <c r="A1" s="10" t="s">
        <v>14</v>
      </c>
      <c r="B1" s="10" t="s">
        <v>16</v>
      </c>
      <c r="C1" s="10" t="s">
        <v>15</v>
      </c>
    </row>
    <row r="2" spans="1:13" x14ac:dyDescent="0.3">
      <c r="A2" s="11"/>
      <c r="B2" s="11"/>
      <c r="C2" s="11"/>
    </row>
    <row r="3" spans="1:13" x14ac:dyDescent="0.3">
      <c r="A3" s="11" t="s">
        <v>19</v>
      </c>
      <c r="B3" s="11" t="s">
        <v>59</v>
      </c>
      <c r="C3" s="11" t="s">
        <v>60</v>
      </c>
    </row>
    <row r="4" spans="1:13" x14ac:dyDescent="0.3">
      <c r="A4" s="11" t="s">
        <v>20</v>
      </c>
      <c r="B4" s="11" t="s">
        <v>34</v>
      </c>
      <c r="C4" s="11" t="s">
        <v>61</v>
      </c>
    </row>
    <row r="5" spans="1:13" x14ac:dyDescent="0.3">
      <c r="A5" s="11" t="s">
        <v>21</v>
      </c>
      <c r="B5" s="11" t="s">
        <v>27</v>
      </c>
      <c r="C5" s="11" t="s">
        <v>62</v>
      </c>
    </row>
    <row r="6" spans="1:13" x14ac:dyDescent="0.3">
      <c r="A6" s="27" t="s">
        <v>32</v>
      </c>
      <c r="B6" s="27" t="s">
        <v>26</v>
      </c>
      <c r="C6" s="27" t="s">
        <v>62</v>
      </c>
    </row>
    <row r="7" spans="1:13" x14ac:dyDescent="0.3">
      <c r="B7" t="s">
        <v>9</v>
      </c>
    </row>
    <row r="8" spans="1:13" ht="31.2" x14ac:dyDescent="0.3">
      <c r="D8" s="2"/>
      <c r="E8" s="12" t="s">
        <v>40</v>
      </c>
      <c r="F8" s="12" t="s">
        <v>41</v>
      </c>
      <c r="G8" s="12" t="s">
        <v>39</v>
      </c>
      <c r="H8" s="12" t="s">
        <v>30</v>
      </c>
      <c r="I8" s="3"/>
      <c r="J8" s="14" t="s">
        <v>40</v>
      </c>
      <c r="K8" s="14" t="s">
        <v>41</v>
      </c>
      <c r="L8" s="14" t="s">
        <v>39</v>
      </c>
      <c r="M8" s="15" t="s">
        <v>30</v>
      </c>
    </row>
    <row r="9" spans="1:13" x14ac:dyDescent="0.3">
      <c r="D9" t="s">
        <v>68</v>
      </c>
      <c r="E9" s="21">
        <v>80</v>
      </c>
      <c r="F9" s="21">
        <v>90</v>
      </c>
      <c r="G9" s="21">
        <v>100</v>
      </c>
      <c r="H9" s="21">
        <v>40</v>
      </c>
      <c r="I9" s="18" t="s">
        <v>68</v>
      </c>
      <c r="J9" s="13">
        <f>E9/$E$17</f>
        <v>0.36363636363636365</v>
      </c>
      <c r="K9" s="13">
        <f>F9/$F$17</f>
        <v>0.26470588235294118</v>
      </c>
      <c r="L9" s="13">
        <f>G9/$G$17</f>
        <v>0.21276595744680851</v>
      </c>
      <c r="M9" s="23">
        <f>H9/$H$17</f>
        <v>0.125</v>
      </c>
    </row>
    <row r="10" spans="1:13" x14ac:dyDescent="0.3">
      <c r="D10" t="s">
        <v>69</v>
      </c>
      <c r="E10" s="21">
        <v>60</v>
      </c>
      <c r="F10" s="21">
        <v>70</v>
      </c>
      <c r="G10" s="21">
        <v>80</v>
      </c>
      <c r="H10" s="21">
        <v>80</v>
      </c>
      <c r="I10" s="18" t="s">
        <v>69</v>
      </c>
      <c r="J10" s="13">
        <f t="shared" ref="J10:J15" si="0">E10/$E$17</f>
        <v>0.27272727272727271</v>
      </c>
      <c r="K10" s="13">
        <f t="shared" ref="K10:K15" si="1">F10/$F$17</f>
        <v>0.20588235294117646</v>
      </c>
      <c r="L10" s="13">
        <f t="shared" ref="L10:L15" si="2">G10/$G$17</f>
        <v>0.1702127659574468</v>
      </c>
      <c r="M10" s="23">
        <f t="shared" ref="M10:M15" si="3">H10/$H$17</f>
        <v>0.25</v>
      </c>
    </row>
    <row r="11" spans="1:13" x14ac:dyDescent="0.3">
      <c r="D11" t="s">
        <v>63</v>
      </c>
      <c r="E11" s="21">
        <v>40</v>
      </c>
      <c r="F11" s="21">
        <v>50</v>
      </c>
      <c r="G11" s="21">
        <v>60</v>
      </c>
      <c r="H11" s="21">
        <v>60</v>
      </c>
      <c r="I11" s="18" t="s">
        <v>63</v>
      </c>
      <c r="J11" s="13">
        <f t="shared" si="0"/>
        <v>0.18181818181818182</v>
      </c>
      <c r="K11" s="13">
        <f t="shared" si="1"/>
        <v>0.14705882352941177</v>
      </c>
      <c r="L11" s="13">
        <f t="shared" si="2"/>
        <v>0.1276595744680851</v>
      </c>
      <c r="M11" s="23">
        <f t="shared" si="3"/>
        <v>0.1875</v>
      </c>
    </row>
    <row r="12" spans="1:13" x14ac:dyDescent="0.3">
      <c r="D12" t="s">
        <v>64</v>
      </c>
      <c r="E12" s="21">
        <v>20</v>
      </c>
      <c r="F12" s="21">
        <v>30</v>
      </c>
      <c r="G12" s="21">
        <v>40</v>
      </c>
      <c r="H12" s="21">
        <v>60</v>
      </c>
      <c r="I12" s="18" t="s">
        <v>64</v>
      </c>
      <c r="J12" s="13">
        <f t="shared" si="0"/>
        <v>9.0909090909090912E-2</v>
      </c>
      <c r="K12" s="13">
        <f t="shared" si="1"/>
        <v>8.8235294117647065E-2</v>
      </c>
      <c r="L12" s="13">
        <f t="shared" si="2"/>
        <v>8.5106382978723402E-2</v>
      </c>
      <c r="M12" s="23">
        <f t="shared" si="3"/>
        <v>0.1875</v>
      </c>
    </row>
    <row r="13" spans="1:13" x14ac:dyDescent="0.3">
      <c r="D13" t="s">
        <v>65</v>
      </c>
      <c r="E13" s="21">
        <v>10</v>
      </c>
      <c r="F13" s="21">
        <v>10</v>
      </c>
      <c r="G13" s="21">
        <v>20</v>
      </c>
      <c r="H13" s="21">
        <v>40</v>
      </c>
      <c r="I13" s="18" t="s">
        <v>65</v>
      </c>
      <c r="J13" s="13">
        <f t="shared" si="0"/>
        <v>4.5454545454545456E-2</v>
      </c>
      <c r="K13" s="13">
        <f t="shared" si="1"/>
        <v>2.9411764705882353E-2</v>
      </c>
      <c r="L13" s="13">
        <f t="shared" si="2"/>
        <v>4.2553191489361701E-2</v>
      </c>
      <c r="M13" s="23">
        <f t="shared" si="3"/>
        <v>0.125</v>
      </c>
    </row>
    <row r="14" spans="1:13" x14ac:dyDescent="0.3">
      <c r="D14" t="s">
        <v>66</v>
      </c>
      <c r="E14" s="21">
        <v>10</v>
      </c>
      <c r="F14" s="21">
        <v>10</v>
      </c>
      <c r="G14" s="21">
        <v>20</v>
      </c>
      <c r="H14" s="21">
        <v>30</v>
      </c>
      <c r="I14" s="18" t="s">
        <v>66</v>
      </c>
      <c r="J14" s="13">
        <f t="shared" si="0"/>
        <v>4.5454545454545456E-2</v>
      </c>
      <c r="K14" s="13">
        <f t="shared" si="1"/>
        <v>2.9411764705882353E-2</v>
      </c>
      <c r="L14" s="13">
        <f t="shared" si="2"/>
        <v>4.2553191489361701E-2</v>
      </c>
      <c r="M14" s="23">
        <f t="shared" si="3"/>
        <v>9.375E-2</v>
      </c>
    </row>
    <row r="15" spans="1:13" x14ac:dyDescent="0.3">
      <c r="D15" t="s">
        <v>67</v>
      </c>
      <c r="E15" s="21">
        <v>10</v>
      </c>
      <c r="F15" s="21">
        <v>10</v>
      </c>
      <c r="G15" s="21">
        <v>20</v>
      </c>
      <c r="H15" s="21">
        <v>10</v>
      </c>
      <c r="I15" s="19" t="s">
        <v>67</v>
      </c>
      <c r="J15" s="16">
        <f t="shared" si="0"/>
        <v>4.5454545454545456E-2</v>
      </c>
      <c r="K15" s="16">
        <f t="shared" si="1"/>
        <v>2.9411764705882353E-2</v>
      </c>
      <c r="L15" s="16">
        <f t="shared" si="2"/>
        <v>4.2553191489361701E-2</v>
      </c>
      <c r="M15" s="24">
        <f t="shared" si="3"/>
        <v>3.125E-2</v>
      </c>
    </row>
    <row r="17" spans="4:8" x14ac:dyDescent="0.3">
      <c r="D17" s="25" t="s">
        <v>58</v>
      </c>
      <c r="E17" s="21">
        <v>220</v>
      </c>
      <c r="F17" s="21">
        <v>340</v>
      </c>
      <c r="G17" s="21">
        <v>470</v>
      </c>
      <c r="H17" s="21">
        <v>320</v>
      </c>
    </row>
  </sheetData>
  <pageMargins left="0.7" right="0.7" top="0.75" bottom="0.75" header="0.3" footer="0.3"/>
  <pageSetup paperSize="9" orientation="portrait" horizontalDpi="4294967293"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79c6cfb5-50bc-4fca-81ee-f60fcea9a646"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3E3225BADEBBE34D8EFABF69E88D38F4" ma:contentTypeVersion="12" ma:contentTypeDescription="Create a new document." ma:contentTypeScope="" ma:versionID="8fb22c60e70d5503d6307e7493254075">
  <xsd:schema xmlns:xsd="http://www.w3.org/2001/XMLSchema" xmlns:xs="http://www.w3.org/2001/XMLSchema" xmlns:p="http://schemas.microsoft.com/office/2006/metadata/properties" xmlns:ns2="b5aa462b-f364-4780-813d-1d0476e94966" xmlns:ns3="7ca10c1c-0356-4872-9c4a-b5d3ce3bd096" targetNamespace="http://schemas.microsoft.com/office/2006/metadata/properties" ma:root="true" ma:fieldsID="3953856daf077ee4997f0caf8bbd722f" ns2:_="" ns3:_="">
    <xsd:import namespace="b5aa462b-f364-4780-813d-1d0476e94966"/>
    <xsd:import namespace="7ca10c1c-0356-4872-9c4a-b5d3ce3bd0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aa462b-f364-4780-813d-1d0476e94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a10c1c-0356-4872-9c4a-b5d3ce3bd0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15BF67-7828-4229-8725-A2B3326BB7F6}">
  <ds:schemaRefs>
    <ds:schemaRef ds:uri="http://schemas.microsoft.com/sharepoint/v3/contenttype/forms"/>
  </ds:schemaRefs>
</ds:datastoreItem>
</file>

<file path=customXml/itemProps2.xml><?xml version="1.0" encoding="utf-8"?>
<ds:datastoreItem xmlns:ds="http://schemas.openxmlformats.org/officeDocument/2006/customXml" ds:itemID="{3756C014-ECB6-4065-A8CE-563EF519C98E}">
  <ds:schemaRefs>
    <ds:schemaRef ds:uri="Microsoft.SharePoint.Taxonomy.ContentTypeSync"/>
  </ds:schemaRefs>
</ds:datastoreItem>
</file>

<file path=customXml/itemProps3.xml><?xml version="1.0" encoding="utf-8"?>
<ds:datastoreItem xmlns:ds="http://schemas.openxmlformats.org/officeDocument/2006/customXml" ds:itemID="{BBE3B063-3752-4677-A24A-BDA6ACCBCE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aa462b-f364-4780-813d-1d0476e94966"/>
    <ds:schemaRef ds:uri="7ca10c1c-0356-4872-9c4a-b5d3ce3bd0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757367D-CE98-4756-85FB-EAFA9CB1A98F}">
  <ds:schemaRefs>
    <ds:schemaRef ds:uri="http://schemas.microsoft.com/office/2006/documentManagement/types"/>
    <ds:schemaRef ds:uri="http://purl.org/dc/dcmitype/"/>
    <ds:schemaRef ds:uri="b5aa462b-f364-4780-813d-1d0476e94966"/>
    <ds:schemaRef ds:uri="7ca10c1c-0356-4872-9c4a-b5d3ce3bd096"/>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Rate quality digital-online</vt:lpstr>
      <vt:lpstr>Support online</vt:lpstr>
      <vt:lpstr>Problem online</vt:lpstr>
      <vt:lpstr>Where go for help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Tabetha Newman</dc:creator>
  <cp:lastModifiedBy>Clare Killen</cp:lastModifiedBy>
  <dcterms:created xsi:type="dcterms:W3CDTF">2018-04-26T14:21:53Z</dcterms:created>
  <dcterms:modified xsi:type="dcterms:W3CDTF">2021-01-12T17:31:51Z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0x0101003E3225BADEBBE34D8EFABF69E88D38F4</vt:lpwstr>
  </property>
</Properties>
</file>