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omments4.xml" ContentType="application/vnd.openxmlformats-officedocument.spreadsheetml.comment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66925"/>
  <mc:AlternateContent xmlns:mc="http://schemas.openxmlformats.org/markup-compatibility/2006">
    <mc:Choice Requires="x15">
      <x15ac:absPath xmlns:x15ac="http://schemas.microsoft.com/office/spreadsheetml/2010/11/ac" url="https://jisc365-my.sharepoint.com/personal/clare_killen_jisc_ac_uk/Documents/DEI/2021 analysis templates/v2/"/>
    </mc:Choice>
  </mc:AlternateContent>
  <xr:revisionPtr revIDLastSave="0" documentId="8_{9A6FC267-6762-4AB7-A1AD-698BAB4FC3CE}" xr6:coauthVersionLast="46" xr6:coauthVersionMax="46" xr10:uidLastSave="{00000000-0000-0000-0000-000000000000}"/>
  <bookViews>
    <workbookView xWindow="-108" yWindow="-108" windowWidth="23256" windowHeight="12576" xr2:uid="{CA4ED0C7-E312-3844-9BB4-7E205093B2CE}"/>
  </bookViews>
  <sheets>
    <sheet name="Read me" sheetId="6" r:id="rId1"/>
    <sheet name="Rate quality digital-online" sheetId="13" r:id="rId2"/>
    <sheet name="Support online" sheetId="15" r:id="rId3"/>
    <sheet name="Problem online" sheetId="16" r:id="rId4"/>
    <sheet name="Where go for help" sheetId="1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3" i="16" l="1"/>
  <c r="M12" i="16"/>
  <c r="M41" i="15"/>
  <c r="G41" i="15"/>
  <c r="M11" i="15"/>
  <c r="M41" i="13"/>
  <c r="M11" i="13"/>
  <c r="H16" i="13"/>
  <c r="M10" i="17"/>
  <c r="M11" i="17"/>
  <c r="M12" i="17"/>
  <c r="M13" i="17"/>
  <c r="M14" i="17"/>
  <c r="M15" i="17"/>
  <c r="M9" i="17"/>
  <c r="L10" i="17"/>
  <c r="L11" i="17"/>
  <c r="L12" i="17"/>
  <c r="L13" i="17"/>
  <c r="L14" i="17"/>
  <c r="L15" i="17"/>
  <c r="L9" i="17"/>
  <c r="K10" i="17"/>
  <c r="K11" i="17"/>
  <c r="K12" i="17"/>
  <c r="K13" i="17"/>
  <c r="K14" i="17"/>
  <c r="K15" i="17"/>
  <c r="K9" i="17"/>
  <c r="J10" i="17"/>
  <c r="J11" i="17"/>
  <c r="J12" i="17"/>
  <c r="J13" i="17"/>
  <c r="J14" i="17"/>
  <c r="J15" i="17"/>
  <c r="J9" i="17"/>
  <c r="M10" i="16" l="1"/>
  <c r="M11" i="16"/>
  <c r="M14" i="16"/>
  <c r="M9" i="16"/>
  <c r="L10" i="16"/>
  <c r="L11" i="16"/>
  <c r="L12" i="16"/>
  <c r="L13" i="16"/>
  <c r="L14" i="16"/>
  <c r="L9" i="16"/>
  <c r="K10" i="16"/>
  <c r="K11" i="16"/>
  <c r="K12" i="16"/>
  <c r="K13" i="16"/>
  <c r="K14" i="16"/>
  <c r="K9" i="16"/>
  <c r="J10" i="16"/>
  <c r="J11" i="16"/>
  <c r="J12" i="16"/>
  <c r="J13" i="16"/>
  <c r="J14" i="16"/>
  <c r="J9" i="16"/>
  <c r="M44" i="15"/>
  <c r="M42" i="15"/>
  <c r="M40" i="15"/>
  <c r="H40" i="15"/>
  <c r="H41" i="15"/>
  <c r="H44" i="15" s="1"/>
  <c r="H42" i="15"/>
  <c r="M16" i="15"/>
  <c r="M9" i="15"/>
  <c r="M10" i="15"/>
  <c r="M12" i="15"/>
  <c r="M13" i="15"/>
  <c r="M14" i="15"/>
  <c r="M8" i="15"/>
  <c r="H16" i="15"/>
  <c r="M44" i="13"/>
  <c r="M42" i="13"/>
  <c r="H42" i="13"/>
  <c r="H41" i="13"/>
  <c r="H40" i="13"/>
  <c r="M9" i="13"/>
  <c r="M12" i="13"/>
  <c r="M13" i="13"/>
  <c r="M14" i="13"/>
  <c r="F16" i="13"/>
  <c r="M8" i="13"/>
  <c r="M10" i="13" l="1"/>
  <c r="M16" i="13" s="1"/>
  <c r="H44" i="13"/>
  <c r="M40" i="13" s="1"/>
  <c r="G42" i="15"/>
  <c r="F42" i="15"/>
  <c r="E42" i="15"/>
  <c r="F41" i="15"/>
  <c r="E41" i="15"/>
  <c r="G40" i="15"/>
  <c r="F40" i="15"/>
  <c r="E40" i="15"/>
  <c r="G16" i="15"/>
  <c r="L13" i="15" s="1"/>
  <c r="F16" i="15"/>
  <c r="K10" i="15" s="1"/>
  <c r="E16" i="15"/>
  <c r="F41" i="13"/>
  <c r="G41" i="13"/>
  <c r="F42" i="13"/>
  <c r="G42" i="13"/>
  <c r="E42" i="13"/>
  <c r="E41" i="13"/>
  <c r="F40" i="13"/>
  <c r="G40" i="13"/>
  <c r="E40" i="13"/>
  <c r="G16" i="13"/>
  <c r="L9" i="13" s="1"/>
  <c r="E16" i="13"/>
  <c r="K10" i="13" l="1"/>
  <c r="K11" i="13"/>
  <c r="J14" i="15"/>
  <c r="J8" i="15"/>
  <c r="L10" i="13"/>
  <c r="L14" i="13"/>
  <c r="J11" i="13"/>
  <c r="J8" i="13"/>
  <c r="L11" i="15"/>
  <c r="L8" i="15"/>
  <c r="L9" i="15"/>
  <c r="L10" i="15"/>
  <c r="L14" i="15"/>
  <c r="L12" i="15"/>
  <c r="K11" i="15"/>
  <c r="K8" i="15"/>
  <c r="K12" i="15"/>
  <c r="K13" i="15"/>
  <c r="K9" i="15"/>
  <c r="K14" i="15"/>
  <c r="J11" i="15"/>
  <c r="J9" i="15"/>
  <c r="J12" i="15"/>
  <c r="E44" i="15"/>
  <c r="J41" i="15" s="1"/>
  <c r="J10" i="15"/>
  <c r="F44" i="15"/>
  <c r="J13" i="15"/>
  <c r="G44" i="15"/>
  <c r="L42" i="15" s="1"/>
  <c r="K9" i="13"/>
  <c r="K8" i="13"/>
  <c r="K14" i="13"/>
  <c r="K13" i="13"/>
  <c r="K12" i="13"/>
  <c r="G44" i="13"/>
  <c r="L41" i="13" s="1"/>
  <c r="F44" i="13"/>
  <c r="K42" i="13" s="1"/>
  <c r="E44" i="13"/>
  <c r="J40" i="13" s="1"/>
  <c r="L11" i="13"/>
  <c r="L8" i="13"/>
  <c r="L13" i="13"/>
  <c r="L12" i="13"/>
  <c r="J9" i="13"/>
  <c r="J10" i="13"/>
  <c r="J14" i="13"/>
  <c r="J12" i="13"/>
  <c r="J13" i="13"/>
  <c r="J40" i="15" l="1"/>
  <c r="L40" i="15"/>
  <c r="L16" i="15"/>
  <c r="L41" i="15"/>
  <c r="K16" i="15"/>
  <c r="J42" i="15"/>
  <c r="K41" i="15"/>
  <c r="K42" i="15"/>
  <c r="J16" i="15"/>
  <c r="K40" i="15"/>
  <c r="K16" i="13"/>
  <c r="K40" i="13"/>
  <c r="K41" i="13"/>
  <c r="L42" i="13"/>
  <c r="L40" i="13"/>
  <c r="J41" i="13"/>
  <c r="J44" i="13" s="1"/>
  <c r="J42" i="13"/>
  <c r="L16" i="13"/>
  <c r="J16" i="13"/>
  <c r="L44" i="15" l="1"/>
  <c r="J44" i="15"/>
  <c r="K44" i="15"/>
  <c r="K44" i="13"/>
  <c r="L4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 Langer-Crame</author>
  </authors>
  <commentList>
    <comment ref="G15" authorId="0" shapeId="0" xr:uid="{BF7C3716-DE2C-49A4-A754-767D52001D6E}">
      <text>
        <r>
          <rPr>
            <b/>
            <sz val="22"/>
            <color indexed="81"/>
            <rFont val="Tahoma"/>
            <family val="2"/>
          </rPr>
          <t xml:space="preserve">
Fill in your data here only, where text it red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Mark Langer-Crame</author>
  </authors>
  <commentList>
    <comment ref="G15" authorId="0" shapeId="0" xr:uid="{21927033-892E-45EF-B3F1-ED7FE8D101DA}">
      <text>
        <r>
          <rPr>
            <b/>
            <sz val="22"/>
            <color indexed="81"/>
            <rFont val="Tahoma"/>
            <family val="2"/>
          </rPr>
          <t xml:space="preserve">
Fill in your data here only, where text it red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Mark Langer-Crame</author>
  </authors>
  <commentList>
    <comment ref="G12" authorId="0" shapeId="0" xr:uid="{FEFD70F9-2D62-43D8-89D5-EEC1B621DF30}">
      <text>
        <r>
          <rPr>
            <b/>
            <sz val="22"/>
            <color indexed="81"/>
            <rFont val="Tahoma"/>
            <family val="2"/>
          </rPr>
          <t xml:space="preserve">
Fill in your data here only, where text it red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Mark Langer-Crame</author>
  </authors>
  <commentList>
    <comment ref="G14" authorId="0" shapeId="0" xr:uid="{1476C28D-B20F-4C60-ACF4-4446528C6FBC}">
      <text>
        <r>
          <rPr>
            <b/>
            <sz val="22"/>
            <color indexed="81"/>
            <rFont val="Tahoma"/>
            <family val="2"/>
          </rPr>
          <t xml:space="preserve">
Fill in your data here only, where text it red</t>
        </r>
      </text>
    </comment>
  </commentList>
</comments>
</file>

<file path=xl/sharedStrings.xml><?xml version="1.0" encoding="utf-8"?>
<sst xmlns="http://schemas.openxmlformats.org/spreadsheetml/2006/main" count="198" uniqueCount="70">
  <si>
    <t>Best imaginable</t>
  </si>
  <si>
    <t>Excellent</t>
  </si>
  <si>
    <t>Good</t>
  </si>
  <si>
    <t>Average</t>
  </si>
  <si>
    <t>Poor</t>
  </si>
  <si>
    <t>Awful</t>
  </si>
  <si>
    <t>Worst imaginable</t>
  </si>
  <si>
    <t>TOTAL</t>
  </si>
  <si>
    <t>How to use this file:</t>
  </si>
  <si>
    <t xml:space="preserve"> </t>
  </si>
  <si>
    <t>1. Use in conjunction with your digital experience insights PowerPoint presentation pro formas</t>
  </si>
  <si>
    <t>2. Look at your data in Jisc online surveys and calculate the correct figures for these charts or graphs from across your different insights surveys</t>
  </si>
  <si>
    <t>3. Overwrite our example numbers with your data (these are the where numbers are in red only)</t>
  </si>
  <si>
    <t xml:space="preserve">4. Copy and paste these charts into the Powerpoint template. These can be lifted from these slides and inserted into your presentations, where you choose these to be necessary </t>
  </si>
  <si>
    <t xml:space="preserve">Survey </t>
  </si>
  <si>
    <t xml:space="preserve">Question wording </t>
  </si>
  <si>
    <t>Question number</t>
  </si>
  <si>
    <t xml:space="preserve">Question 19 </t>
  </si>
  <si>
    <t>Question 14</t>
  </si>
  <si>
    <t>Student survey</t>
  </si>
  <si>
    <t>Teaching staff survey</t>
  </si>
  <si>
    <t>Professional services staff  survey</t>
  </si>
  <si>
    <t>Good or above</t>
  </si>
  <si>
    <t>Poor or below</t>
  </si>
  <si>
    <t>6. You do this by highlighting the 'column' you wish to hide, right clicking on it and selecting 'hide'</t>
  </si>
  <si>
    <t>Question 25</t>
  </si>
  <si>
    <t>Question 20</t>
  </si>
  <si>
    <t>Question 16</t>
  </si>
  <si>
    <t>This file was created in January 2021 by Jisc to allow organisations to present their Jisc digital experience insights data, within the PowerPoint presentation pro forma, with data from across the different insights surveys.</t>
  </si>
  <si>
    <r>
      <t>5. Note that these charts and graphs have been built to assume you are entering data from across all four surveys (student, teaching and professional services staff, and researcher) - however not all organisations will have taken all four surveys. In this case you will need to '</t>
    </r>
    <r>
      <rPr>
        <b/>
        <sz val="14"/>
        <color theme="1"/>
        <rFont val="Calibri"/>
        <family val="2"/>
        <scheme val="minor"/>
      </rPr>
      <t>hide</t>
    </r>
    <r>
      <rPr>
        <sz val="14"/>
        <color theme="1"/>
        <rFont val="Calibri"/>
        <family val="2"/>
        <scheme val="minor"/>
      </rPr>
      <t>' the '</t>
    </r>
    <r>
      <rPr>
        <b/>
        <sz val="14"/>
        <color theme="1"/>
        <rFont val="Calibri"/>
        <family val="2"/>
        <scheme val="minor"/>
      </rPr>
      <t>column</t>
    </r>
    <r>
      <rPr>
        <sz val="14"/>
        <color theme="1"/>
        <rFont val="Calibri"/>
        <family val="2"/>
        <scheme val="minor"/>
      </rPr>
      <t>' (not '</t>
    </r>
    <r>
      <rPr>
        <b/>
        <sz val="14"/>
        <color theme="1"/>
        <rFont val="Calibri"/>
        <family val="2"/>
        <scheme val="minor"/>
      </rPr>
      <t>delete</t>
    </r>
    <r>
      <rPr>
        <sz val="14"/>
        <color theme="1"/>
        <rFont val="Calibri"/>
        <family val="2"/>
        <scheme val="minor"/>
      </rPr>
      <t xml:space="preserve">') for the survey your organisation has not taken, and the chart and graph will automatically update to reflect this. </t>
    </r>
  </si>
  <si>
    <t>Researchers</t>
  </si>
  <si>
    <t>Professional services staff survey</t>
  </si>
  <si>
    <t>Researchers survey</t>
  </si>
  <si>
    <t>Question 13</t>
  </si>
  <si>
    <t>Question 17</t>
  </si>
  <si>
    <t>Overall, how would you rate the quality of online and digital learning on your course?</t>
  </si>
  <si>
    <t>Overall, how would you rate the quality of online and digital learning that your courses provide to students?</t>
  </si>
  <si>
    <t>Overall, how would you rate the quality of support for online and remote working?</t>
  </si>
  <si>
    <t>Overall, how would you rate the quality of support for online and virtual research?</t>
  </si>
  <si>
    <t>Professional services staff</t>
  </si>
  <si>
    <t>Students</t>
  </si>
  <si>
    <t>Teaching staff</t>
  </si>
  <si>
    <t>Question 19</t>
  </si>
  <si>
    <t>Question 23</t>
  </si>
  <si>
    <t>Overall, how well do we support you to learn online?</t>
  </si>
  <si>
    <t>Overall, how well do we support you to teach online?</t>
  </si>
  <si>
    <t>Overall, how well do we support you to work effectively online?</t>
  </si>
  <si>
    <t>Question 4</t>
  </si>
  <si>
    <t>Question 3</t>
  </si>
  <si>
    <t>When you've been learning online, have any of the following been a problem?</t>
  </si>
  <si>
    <t>When you've been teaching online, have any of the following been a problem?</t>
  </si>
  <si>
    <t>When you've been working online, have any of the following been a problem?</t>
  </si>
  <si>
    <t>No suitable computer/device</t>
  </si>
  <si>
    <t>No safe, private area to work</t>
  </si>
  <si>
    <t>Poor wifi connection</t>
  </si>
  <si>
    <t>Mobile data costs</t>
  </si>
  <si>
    <t>Access to online platforms/services</t>
  </si>
  <si>
    <t>Need specialist software</t>
  </si>
  <si>
    <t>Total responses to 'survey'</t>
  </si>
  <si>
    <t>Question 22</t>
  </si>
  <si>
    <t>Where do you go for help if you have difficulties with learning online? (Tick all that apply)</t>
  </si>
  <si>
    <t>Where do you go for help if you have difficulties with teaching online? (Tick all that apply)</t>
  </si>
  <si>
    <t>Where do you go for help if you have difficulties with working online? (Tick all that apply)</t>
  </si>
  <si>
    <t>Library staff</t>
  </si>
  <si>
    <t>IT/e-learning staff</t>
  </si>
  <si>
    <t>Friends and family</t>
  </si>
  <si>
    <t>Online videos and resources</t>
  </si>
  <si>
    <t>I don't need help</t>
  </si>
  <si>
    <t>[Lecturers/tutors] [department/team leader] [research lead or supervisor]</t>
  </si>
  <si>
    <t>[Other students on your course] [colleagues]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</si>
</sst>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b/>
      <sz val="12"/>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i/>
      <sz val="12"/>
      <name val="Calibri"/>
      <family val="2"/>
      <scheme val="minor"/>
    </font>
    <font>
      <b/>
      <sz val="22"/>
      <color indexed="81"/>
      <name val="Tahoma"/>
      <family val="2"/>
    </font>
    <font>
      <sz val="14"/>
      <name val="Calibri"/>
      <family val="2"/>
      <scheme val="minor"/>
    </font>
    <font>
      <i/>
      <sz val="12"/>
      <color rgb="FFC00000"/>
      <name val="Calibri"/>
      <family val="2"/>
      <scheme val="minor"/>
    </font>
    <font>
      <sz val="12"/>
      <color theme="1"/>
      <name val="Calibri"/>
      <family val="2"/>
      <scheme val="minor"/>
    </font>
    <font>
      <sz val="12"/>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9" fontId="9" fillId="0" borderId="0" applyFont="0" applyFill="0" applyBorder="0" applyAlignment="0" applyProtection="0"/>
  </cellStyleXfs>
  <cellXfs count="28">
    <xf numFmtId="0" fontId="0" fillId="0" borderId="0" xfId="0"/>
    <xf numFmtId="9" fontId="0" fillId="0" borderId="0" xfId="0" applyNumberFormat="1"/>
    <xf numFmtId="0" fontId="0" fillId="0" borderId="0" xfId="0" applyAlignment="1">
      <alignment wrapText="1"/>
    </xf>
    <xf numFmtId="0" fontId="0" fillId="0" borderId="1" xfId="0" applyBorder="1" applyAlignment="1">
      <alignment wrapText="1"/>
    </xf>
    <xf numFmtId="0" fontId="0" fillId="0" borderId="3" xfId="0" applyBorder="1" applyAlignment="1">
      <alignment horizontal="right"/>
    </xf>
    <xf numFmtId="0" fontId="0" fillId="0" borderId="5" xfId="0" applyBorder="1" applyAlignment="1">
      <alignment horizontal="right"/>
    </xf>
    <xf numFmtId="0" fontId="2" fillId="0" borderId="0" xfId="0" applyFont="1"/>
    <xf numFmtId="0" fontId="2"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4" fillId="2" borderId="0" xfId="0" applyFont="1" applyFill="1"/>
    <xf numFmtId="0" fontId="0" fillId="2" borderId="0" xfId="0" applyFont="1" applyFill="1"/>
    <xf numFmtId="0" fontId="1" fillId="0" borderId="0" xfId="0" applyFont="1" applyFill="1" applyAlignment="1">
      <alignment wrapText="1"/>
    </xf>
    <xf numFmtId="9" fontId="0" fillId="0" borderId="0" xfId="0" applyNumberFormat="1" applyBorder="1"/>
    <xf numFmtId="0" fontId="1" fillId="0" borderId="7" xfId="0" applyFont="1" applyFill="1" applyBorder="1" applyAlignment="1">
      <alignment wrapText="1"/>
    </xf>
    <xf numFmtId="0" fontId="1" fillId="0" borderId="2" xfId="0" applyFont="1" applyFill="1" applyBorder="1" applyAlignment="1">
      <alignment wrapText="1"/>
    </xf>
    <xf numFmtId="9" fontId="0" fillId="0" borderId="8" xfId="0" applyNumberFormat="1" applyBorder="1"/>
    <xf numFmtId="0" fontId="5" fillId="0" borderId="0" xfId="0" applyFont="1"/>
    <xf numFmtId="0" fontId="0" fillId="0" borderId="3" xfId="0" applyBorder="1"/>
    <xf numFmtId="0" fontId="0" fillId="0" borderId="5" xfId="0" applyBorder="1"/>
    <xf numFmtId="0" fontId="7" fillId="0" borderId="0" xfId="0" applyFont="1" applyFill="1" applyAlignment="1">
      <alignment wrapText="1"/>
    </xf>
    <xf numFmtId="0" fontId="8" fillId="3" borderId="0" xfId="0" applyFont="1" applyFill="1"/>
    <xf numFmtId="0" fontId="0" fillId="2" borderId="0" xfId="0" applyFill="1"/>
    <xf numFmtId="9" fontId="0" fillId="0" borderId="4" xfId="1" applyFont="1" applyBorder="1"/>
    <xf numFmtId="9" fontId="0" fillId="0" borderId="6" xfId="1" applyFont="1" applyBorder="1"/>
    <xf numFmtId="0" fontId="1" fillId="0" borderId="0" xfId="0" applyFont="1"/>
    <xf numFmtId="0" fontId="1" fillId="0" borderId="2" xfId="0" applyFont="1" applyBorder="1"/>
    <xf numFmtId="0" fontId="10" fillId="2" borderId="0" xfId="0" applyFont="1" applyFill="1"/>
  </cellXfs>
  <cellStyles count="2">
    <cellStyle name="Normal" xfId="0" builtinId="0"/>
    <cellStyle name="Percent" xfId="1" builtinId="5"/>
  </cellStyles>
  <dxfs count="0"/>
  <tableStyles count="0" defaultTableStyle="TableStyleMedium2" defaultPivotStyle="PivotStyleLight16"/>
  <colors>
    <mruColors>
      <color rgb="FFCC0000"/>
      <color rgb="FFDADADA"/>
      <color rgb="FF1ED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sz="1800"/>
              <a:t>Overall, how would you rate the</a:t>
            </a:r>
            <a:r>
              <a:rPr lang="en-US" sz="1800" baseline="0"/>
              <a:t> quality of [online and digital learning on your course/that your courses provide to students] [support for online and remote working/virtual research] ?</a:t>
            </a:r>
            <a:endParaRPr lang="en-US" sz="1800"/>
          </a:p>
        </c:rich>
      </c:tx>
      <c:layout>
        <c:manualLayout>
          <c:xMode val="edge"/>
          <c:yMode val="edge"/>
          <c:x val="0.11167726967570289"/>
          <c:y val="9.6410438213909329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1.2937915324909765E-2"/>
          <c:y val="0.15072392170777824"/>
          <c:w val="0.80335248521424085"/>
          <c:h val="0.73245239613482815"/>
        </c:manualLayout>
      </c:layout>
      <c:barChart>
        <c:barDir val="col"/>
        <c:grouping val="clustered"/>
        <c:varyColors val="0"/>
        <c:ser>
          <c:idx val="0"/>
          <c:order val="0"/>
          <c:tx>
            <c:strRef>
              <c:f>'Rate quality digital-online'!$J$7</c:f>
              <c:strCache>
                <c:ptCount val="1"/>
                <c:pt idx="0">
                  <c:v>Students</c:v>
                </c:pt>
              </c:strCache>
            </c:strRef>
          </c:tx>
          <c:spPr>
            <a:solidFill>
              <a:schemeClr val="accent1"/>
            </a:solidFill>
            <a:ln>
              <a:noFill/>
            </a:ln>
            <a:effectLst>
              <a:innerShdw blurRad="63500" dist="50800" dir="13500000">
                <a:prstClr val="black">
                  <a:alpha val="50000"/>
                </a:prstClr>
              </a:innerShdw>
            </a:effectLst>
          </c:spPr>
          <c:invertIfNegative val="0"/>
          <c:dLbls>
            <c:dLbl>
              <c:idx val="0"/>
              <c:layout>
                <c:manualLayout>
                  <c:x val="-1.2937915324909765E-2"/>
                  <c:y val="-2.356902606845632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736-464A-8C67-9120C598DDFA}"/>
                </c:ext>
              </c:extLst>
            </c:dLbl>
            <c:dLbl>
              <c:idx val="1"/>
              <c:layout>
                <c:manualLayout>
                  <c:x val="-7.0570447226780538E-3"/>
                  <c:y val="-1.41414156410737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736-464A-8C67-9120C598DDFA}"/>
                </c:ext>
              </c:extLst>
            </c:dLbl>
            <c:dLbl>
              <c:idx val="2"/>
              <c:layout>
                <c:manualLayout>
                  <c:x val="-1.058556708401708E-2"/>
                  <c:y val="-8.641876393407117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736-464A-8C67-9120C598DDFA}"/>
                </c:ext>
              </c:extLst>
            </c:dLbl>
            <c:dLbl>
              <c:idx val="3"/>
              <c:layout>
                <c:manualLayout>
                  <c:x val="-1.5290263565802494E-2"/>
                  <c:y val="-9.42761042738253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736-464A-8C67-9120C598DDFA}"/>
                </c:ext>
              </c:extLst>
            </c:dLbl>
            <c:dLbl>
              <c:idx val="4"/>
              <c:layout>
                <c:manualLayout>
                  <c:x val="-7.0570447226780538E-3"/>
                  <c:y val="-9.427610427382618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736-464A-8C67-9120C598DDFA}"/>
                </c:ext>
              </c:extLst>
            </c:dLbl>
            <c:dLbl>
              <c:idx val="5"/>
              <c:layout>
                <c:manualLayout>
                  <c:x val="-9.409392963570737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736-464A-8C67-9120C598DDFA}"/>
                </c:ext>
              </c:extLst>
            </c:dLbl>
            <c:dLbl>
              <c:idx val="6"/>
              <c:layout>
                <c:manualLayout>
                  <c:x val="-1.2937915324909765E-2"/>
                  <c:y val="-4.71380521369135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736-464A-8C67-9120C598DDFA}"/>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'Rate quality digital-online'!$I$8:$I$14</c:f>
              <c:strCache>
                <c:ptCount val="7"/>
                <c:pt idx="0">
                  <c:v>Best imaginable</c:v>
                </c:pt>
                <c:pt idx="1">
                  <c:v>Excellent</c:v>
                </c:pt>
                <c:pt idx="2">
                  <c:v>Good</c:v>
                </c:pt>
                <c:pt idx="3">
                  <c:v>Average</c:v>
                </c:pt>
                <c:pt idx="4">
                  <c:v>Poor</c:v>
                </c:pt>
                <c:pt idx="5">
                  <c:v>Awful</c:v>
                </c:pt>
                <c:pt idx="6">
                  <c:v>Worst imaginable</c:v>
                </c:pt>
              </c:strCache>
            </c:strRef>
          </c:cat>
          <c:val>
            <c:numRef>
              <c:f>'Rate quality digital-online'!$J$8:$J$14</c:f>
              <c:numCache>
                <c:formatCode>0%</c:formatCode>
                <c:ptCount val="7"/>
                <c:pt idx="0">
                  <c:v>0.04</c:v>
                </c:pt>
                <c:pt idx="1">
                  <c:v>0.12</c:v>
                </c:pt>
                <c:pt idx="2">
                  <c:v>0.2</c:v>
                </c:pt>
                <c:pt idx="3">
                  <c:v>0.28000000000000003</c:v>
                </c:pt>
                <c:pt idx="4">
                  <c:v>0.2</c:v>
                </c:pt>
                <c:pt idx="5">
                  <c:v>0.12</c:v>
                </c:pt>
                <c:pt idx="6">
                  <c:v>0.04</c:v>
                </c:pt>
              </c:numCache>
            </c:numRef>
          </c:val>
          <c:extLst>
            <c:ext xmlns:c16="http://schemas.microsoft.com/office/drawing/2014/chart" uri="{C3380CC4-5D6E-409C-BE32-E72D297353CC}">
              <c16:uniqueId val="{00000000-3736-464A-8C67-9120C598DDFA}"/>
            </c:ext>
          </c:extLst>
        </c:ser>
        <c:ser>
          <c:idx val="1"/>
          <c:order val="1"/>
          <c:tx>
            <c:strRef>
              <c:f>'Rate quality digital-online'!$K$7</c:f>
              <c:strCache>
                <c:ptCount val="1"/>
                <c:pt idx="0">
                  <c:v>Teaching staff</c:v>
                </c:pt>
              </c:strCache>
            </c:strRef>
          </c:tx>
          <c:spPr>
            <a:solidFill>
              <a:schemeClr val="accent2"/>
            </a:solidFill>
            <a:ln>
              <a:solidFill>
                <a:sysClr val="windowText" lastClr="000000"/>
              </a:solidFill>
            </a:ln>
            <a:effectLst>
              <a:innerShdw blurRad="63500" dist="50800" dir="13500000">
                <a:prstClr val="black">
                  <a:alpha val="50000"/>
                </a:prst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'Rate quality digital-online'!$I$8:$I$14</c:f>
              <c:strCache>
                <c:ptCount val="7"/>
                <c:pt idx="0">
                  <c:v>Best imaginable</c:v>
                </c:pt>
                <c:pt idx="1">
                  <c:v>Excellent</c:v>
                </c:pt>
                <c:pt idx="2">
                  <c:v>Good</c:v>
                </c:pt>
                <c:pt idx="3">
                  <c:v>Average</c:v>
                </c:pt>
                <c:pt idx="4">
                  <c:v>Poor</c:v>
                </c:pt>
                <c:pt idx="5">
                  <c:v>Awful</c:v>
                </c:pt>
                <c:pt idx="6">
                  <c:v>Worst imaginable</c:v>
                </c:pt>
              </c:strCache>
            </c:strRef>
          </c:cat>
          <c:val>
            <c:numRef>
              <c:f>'Rate quality digital-online'!$K$8:$K$14</c:f>
              <c:numCache>
                <c:formatCode>0%</c:formatCode>
                <c:ptCount val="7"/>
                <c:pt idx="0">
                  <c:v>0</c:v>
                </c:pt>
                <c:pt idx="1">
                  <c:v>0.1111111111111111</c:v>
                </c:pt>
                <c:pt idx="2">
                  <c:v>0.22222222222222221</c:v>
                </c:pt>
                <c:pt idx="3">
                  <c:v>0.33333333333333331</c:v>
                </c:pt>
                <c:pt idx="4">
                  <c:v>0.22222222222222221</c:v>
                </c:pt>
                <c:pt idx="5">
                  <c:v>0.1111111111111111</c:v>
                </c:pt>
                <c:pt idx="6">
                  <c:v>0</c:v>
                </c:pt>
              </c:numCache>
            </c:numRef>
          </c:val>
          <c:extLst>
            <c:ext xmlns:c16="http://schemas.microsoft.com/office/drawing/2014/chart" uri="{C3380CC4-5D6E-409C-BE32-E72D297353CC}">
              <c16:uniqueId val="{00000001-3736-464A-8C67-9120C598DDFA}"/>
            </c:ext>
          </c:extLst>
        </c:ser>
        <c:ser>
          <c:idx val="2"/>
          <c:order val="2"/>
          <c:tx>
            <c:strRef>
              <c:f>'Rate quality digital-online'!$L$7</c:f>
              <c:strCache>
                <c:ptCount val="1"/>
                <c:pt idx="0">
                  <c:v>Professional services staff</c:v>
                </c:pt>
              </c:strCache>
            </c:strRef>
          </c:tx>
          <c:spPr>
            <a:solidFill>
              <a:schemeClr val="accent3"/>
            </a:solidFill>
            <a:ln>
              <a:noFill/>
            </a:ln>
            <a:effectLst>
              <a:innerShdw blurRad="63500" dist="50800" dir="13500000">
                <a:prstClr val="black">
                  <a:alpha val="50000"/>
                </a:prstClr>
              </a:innerShdw>
            </a:effectLst>
          </c:spPr>
          <c:invertIfNegative val="0"/>
          <c:dLbls>
            <c:dLbl>
              <c:idx val="0"/>
              <c:layout>
                <c:manualLayout>
                  <c:x val="8.2332188431243972E-3"/>
                  <c:y val="-9.42761042738253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736-464A-8C67-9120C598DDFA}"/>
                </c:ext>
              </c:extLst>
            </c:dLbl>
            <c:dLbl>
              <c:idx val="1"/>
              <c:layout>
                <c:manualLayout>
                  <c:x val="9.4093929635707379E-3"/>
                  <c:y val="-1.41414156410737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736-464A-8C67-9120C598DDFA}"/>
                </c:ext>
              </c:extLst>
            </c:dLbl>
            <c:dLbl>
              <c:idx val="2"/>
              <c:layout>
                <c:manualLayout>
                  <c:x val="8.2332188431243538E-3"/>
                  <c:y val="-9.42761042738253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736-464A-8C67-9120C598DDFA}"/>
                </c:ext>
              </c:extLst>
            </c:dLbl>
            <c:dLbl>
              <c:idx val="3"/>
              <c:layout>
                <c:manualLayout>
                  <c:x val="1.058556708401708E-2"/>
                  <c:y val="-7.070707820536942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736-464A-8C67-9120C598DDFA}"/>
                </c:ext>
              </c:extLst>
            </c:dLbl>
            <c:dLbl>
              <c:idx val="4"/>
              <c:layout>
                <c:manualLayout>
                  <c:x val="8.2332188431243104E-3"/>
                  <c:y val="-9.42761042738253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736-464A-8C67-9120C598DDFA}"/>
                </c:ext>
              </c:extLst>
            </c:dLbl>
            <c:dLbl>
              <c:idx val="5"/>
              <c:layout>
                <c:manualLayout>
                  <c:x val="7.0570447226780538E-3"/>
                  <c:y val="-4.71380521369135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736-464A-8C67-9120C598DDFA}"/>
                </c:ext>
              </c:extLst>
            </c:dLbl>
            <c:dLbl>
              <c:idx val="6"/>
              <c:layout>
                <c:manualLayout>
                  <c:x val="1.058556708401708E-2"/>
                  <c:y val="-7.070707820536985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736-464A-8C67-9120C598DDFA}"/>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'Rate quality digital-online'!$I$8:$I$14</c:f>
              <c:strCache>
                <c:ptCount val="7"/>
                <c:pt idx="0">
                  <c:v>Best imaginable</c:v>
                </c:pt>
                <c:pt idx="1">
                  <c:v>Excellent</c:v>
                </c:pt>
                <c:pt idx="2">
                  <c:v>Good</c:v>
                </c:pt>
                <c:pt idx="3">
                  <c:v>Average</c:v>
                </c:pt>
                <c:pt idx="4">
                  <c:v>Poor</c:v>
                </c:pt>
                <c:pt idx="5">
                  <c:v>Awful</c:v>
                </c:pt>
                <c:pt idx="6">
                  <c:v>Worst imaginable</c:v>
                </c:pt>
              </c:strCache>
            </c:strRef>
          </c:cat>
          <c:val>
            <c:numRef>
              <c:f>'Rate quality digital-online'!$L$8:$L$14</c:f>
              <c:numCache>
                <c:formatCode>0%</c:formatCode>
                <c:ptCount val="7"/>
                <c:pt idx="0">
                  <c:v>6.25E-2</c:v>
                </c:pt>
                <c:pt idx="1">
                  <c:v>0.125</c:v>
                </c:pt>
                <c:pt idx="2">
                  <c:v>0.1875</c:v>
                </c:pt>
                <c:pt idx="3">
                  <c:v>0.25</c:v>
                </c:pt>
                <c:pt idx="4">
                  <c:v>0.1875</c:v>
                </c:pt>
                <c:pt idx="5">
                  <c:v>0.125</c:v>
                </c:pt>
                <c:pt idx="6">
                  <c:v>6.25E-2</c:v>
                </c:pt>
              </c:numCache>
            </c:numRef>
          </c:val>
          <c:extLst>
            <c:ext xmlns:c16="http://schemas.microsoft.com/office/drawing/2014/chart" uri="{C3380CC4-5D6E-409C-BE32-E72D297353CC}">
              <c16:uniqueId val="{00000002-3736-464A-8C67-9120C598DDFA}"/>
            </c:ext>
          </c:extLst>
        </c:ser>
        <c:ser>
          <c:idx val="3"/>
          <c:order val="3"/>
          <c:tx>
            <c:strRef>
              <c:f>'Rate quality digital-online'!$M$7</c:f>
              <c:strCache>
                <c:ptCount val="1"/>
                <c:pt idx="0">
                  <c:v>Researchers</c:v>
                </c:pt>
              </c:strCache>
            </c:strRef>
          </c:tx>
          <c:spPr>
            <a:solidFill>
              <a:schemeClr val="accent6">
                <a:lumMod val="40000"/>
                <a:lumOff val="60000"/>
              </a:schemeClr>
            </a:solidFill>
            <a:ln>
              <a:noFill/>
            </a:ln>
            <a:effectLst>
              <a:innerShdw blurRad="63500" dist="50800" dir="13500000">
                <a:prstClr val="black">
                  <a:alpha val="50000"/>
                </a:prstClr>
              </a:innerShdw>
            </a:effectLst>
          </c:spPr>
          <c:invertIfNegative val="0"/>
          <c:dLbls>
            <c:dLbl>
              <c:idx val="2"/>
              <c:layout>
                <c:manualLayout>
                  <c:x val="1.52902635658024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20C-4A73-9482-C1FBE25ECA4E}"/>
                </c:ext>
              </c:extLst>
            </c:dLbl>
            <c:dLbl>
              <c:idx val="5"/>
              <c:layout>
                <c:manualLayout>
                  <c:x val="1.4114089445356021E-2"/>
                  <c:y val="-9.641043821390932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20C-4A73-9482-C1FBE25ECA4E}"/>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'Rate quality digital-online'!$I$8:$I$14</c:f>
              <c:strCache>
                <c:ptCount val="7"/>
                <c:pt idx="0">
                  <c:v>Best imaginable</c:v>
                </c:pt>
                <c:pt idx="1">
                  <c:v>Excellent</c:v>
                </c:pt>
                <c:pt idx="2">
                  <c:v>Good</c:v>
                </c:pt>
                <c:pt idx="3">
                  <c:v>Average</c:v>
                </c:pt>
                <c:pt idx="4">
                  <c:v>Poor</c:v>
                </c:pt>
                <c:pt idx="5">
                  <c:v>Awful</c:v>
                </c:pt>
                <c:pt idx="6">
                  <c:v>Worst imaginable</c:v>
                </c:pt>
              </c:strCache>
            </c:strRef>
          </c:cat>
          <c:val>
            <c:numRef>
              <c:f>'Rate quality digital-online'!$M$8:$M$14</c:f>
              <c:numCache>
                <c:formatCode>0%</c:formatCode>
                <c:ptCount val="7"/>
                <c:pt idx="0">
                  <c:v>4.5454545454545456E-2</c:v>
                </c:pt>
                <c:pt idx="1">
                  <c:v>9.0909090909090912E-2</c:v>
                </c:pt>
                <c:pt idx="2">
                  <c:v>0.18181818181818182</c:v>
                </c:pt>
                <c:pt idx="3">
                  <c:v>0.27272727272727271</c:v>
                </c:pt>
                <c:pt idx="4">
                  <c:v>0.22727272727272727</c:v>
                </c:pt>
                <c:pt idx="5">
                  <c:v>0.13636363636363635</c:v>
                </c:pt>
                <c:pt idx="6">
                  <c:v>4.5454545454545456E-2</c:v>
                </c:pt>
              </c:numCache>
            </c:numRef>
          </c:val>
          <c:extLst>
            <c:ext xmlns:c16="http://schemas.microsoft.com/office/drawing/2014/chart" uri="{C3380CC4-5D6E-409C-BE32-E72D297353CC}">
              <c16:uniqueId val="{00000001-220C-4A73-9482-C1FBE25ECA4E}"/>
            </c:ext>
          </c:extLst>
        </c:ser>
        <c:dLbls>
          <c:showLegendKey val="0"/>
          <c:showVal val="0"/>
          <c:showCatName val="0"/>
          <c:showSerName val="0"/>
          <c:showPercent val="0"/>
          <c:showBubbleSize val="0"/>
        </c:dLbls>
        <c:gapWidth val="250"/>
        <c:overlap val="-27"/>
        <c:axId val="694646528"/>
        <c:axId val="718484144"/>
      </c:barChart>
      <c:catAx>
        <c:axId val="694646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crossAx val="718484144"/>
        <c:crosses val="autoZero"/>
        <c:auto val="1"/>
        <c:lblAlgn val="ctr"/>
        <c:lblOffset val="100"/>
        <c:noMultiLvlLbl val="0"/>
      </c:catAx>
      <c:valAx>
        <c:axId val="718484144"/>
        <c:scaling>
          <c:orientation val="minMax"/>
        </c:scaling>
        <c:delete val="1"/>
        <c:axPos val="l"/>
        <c:numFmt formatCode="0%" sourceLinked="1"/>
        <c:majorTickMark val="none"/>
        <c:minorTickMark val="none"/>
        <c:tickLblPos val="nextTo"/>
        <c:crossAx val="694646528"/>
        <c:crosses val="autoZero"/>
        <c:crossBetween val="between"/>
      </c:valAx>
      <c:spPr>
        <a:noFill/>
        <a:ln>
          <a:noFill/>
        </a:ln>
        <a:effectLst/>
      </c:spPr>
    </c:plotArea>
    <c:legend>
      <c:legendPos val="r"/>
      <c:layout>
        <c:manualLayout>
          <c:xMode val="edge"/>
          <c:yMode val="edge"/>
          <c:x val="0.81054483626683815"/>
          <c:y val="0.2859043490977331"/>
          <c:w val="0.18945516373316185"/>
          <c:h val="0.24425242909704983"/>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sz="1800" b="1" i="0" baseline="0">
                <a:effectLst/>
              </a:rPr>
              <a:t>Overall, how would you rate the quality of [online and digital learning on your course/that your courses provide to students] [support for online and remote working/virtual research] ?</a:t>
            </a:r>
            <a:endParaRPr lang="en-GB">
              <a:effectLst/>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1.2937915324909765E-2"/>
          <c:y val="0.15072392170777824"/>
          <c:w val="0.80335248521424085"/>
          <c:h val="0.73245239613482815"/>
        </c:manualLayout>
      </c:layout>
      <c:barChart>
        <c:barDir val="col"/>
        <c:grouping val="clustered"/>
        <c:varyColors val="0"/>
        <c:ser>
          <c:idx val="0"/>
          <c:order val="0"/>
          <c:tx>
            <c:strRef>
              <c:f>'Rate quality digital-online'!$J$39</c:f>
              <c:strCache>
                <c:ptCount val="1"/>
                <c:pt idx="0">
                  <c:v>Students</c:v>
                </c:pt>
              </c:strCache>
            </c:strRef>
          </c:tx>
          <c:spPr>
            <a:solidFill>
              <a:schemeClr val="accent1"/>
            </a:solidFill>
            <a:ln>
              <a:noFill/>
            </a:ln>
            <a:effectLst>
              <a:innerShdw blurRad="63500" dist="50800" dir="13500000">
                <a:prstClr val="black">
                  <a:alpha val="50000"/>
                </a:prst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'Rate quality digital-online'!$I$40:$I$42</c:f>
              <c:strCache>
                <c:ptCount val="3"/>
                <c:pt idx="0">
                  <c:v>Good or above</c:v>
                </c:pt>
                <c:pt idx="1">
                  <c:v>Average</c:v>
                </c:pt>
                <c:pt idx="2">
                  <c:v>Poor or below</c:v>
                </c:pt>
              </c:strCache>
            </c:strRef>
          </c:cat>
          <c:val>
            <c:numRef>
              <c:f>'Rate quality digital-online'!$J$40:$J$42</c:f>
              <c:numCache>
                <c:formatCode>0%</c:formatCode>
                <c:ptCount val="3"/>
                <c:pt idx="0">
                  <c:v>0.36</c:v>
                </c:pt>
                <c:pt idx="1">
                  <c:v>0.28000000000000003</c:v>
                </c:pt>
                <c:pt idx="2">
                  <c:v>0.36</c:v>
                </c:pt>
              </c:numCache>
            </c:numRef>
          </c:val>
          <c:extLst>
            <c:ext xmlns:c16="http://schemas.microsoft.com/office/drawing/2014/chart" uri="{C3380CC4-5D6E-409C-BE32-E72D297353CC}">
              <c16:uniqueId val="{00000007-FDC8-4964-9C37-361CAB821837}"/>
            </c:ext>
          </c:extLst>
        </c:ser>
        <c:ser>
          <c:idx val="1"/>
          <c:order val="1"/>
          <c:tx>
            <c:strRef>
              <c:f>'Rate quality digital-online'!$K$39</c:f>
              <c:strCache>
                <c:ptCount val="1"/>
                <c:pt idx="0">
                  <c:v>Teaching staff</c:v>
                </c:pt>
              </c:strCache>
            </c:strRef>
          </c:tx>
          <c:spPr>
            <a:solidFill>
              <a:schemeClr val="accent2"/>
            </a:solidFill>
            <a:ln>
              <a:noFill/>
            </a:ln>
            <a:effectLst>
              <a:innerShdw blurRad="63500" dist="50800" dir="13500000">
                <a:prstClr val="black">
                  <a:alpha val="50000"/>
                </a:prst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'Rate quality digital-online'!$I$40:$I$42</c:f>
              <c:strCache>
                <c:ptCount val="3"/>
                <c:pt idx="0">
                  <c:v>Good or above</c:v>
                </c:pt>
                <c:pt idx="1">
                  <c:v>Average</c:v>
                </c:pt>
                <c:pt idx="2">
                  <c:v>Poor or below</c:v>
                </c:pt>
              </c:strCache>
            </c:strRef>
          </c:cat>
          <c:val>
            <c:numRef>
              <c:f>'Rate quality digital-online'!$K$40:$K$42</c:f>
              <c:numCache>
                <c:formatCode>0%</c:formatCode>
                <c:ptCount val="3"/>
                <c:pt idx="0">
                  <c:v>0.33333333333333331</c:v>
                </c:pt>
                <c:pt idx="1">
                  <c:v>0.33333333333333331</c:v>
                </c:pt>
                <c:pt idx="2">
                  <c:v>0.33333333333333331</c:v>
                </c:pt>
              </c:numCache>
            </c:numRef>
          </c:val>
          <c:extLst>
            <c:ext xmlns:c16="http://schemas.microsoft.com/office/drawing/2014/chart" uri="{C3380CC4-5D6E-409C-BE32-E72D297353CC}">
              <c16:uniqueId val="{00000008-FDC8-4964-9C37-361CAB821837}"/>
            </c:ext>
          </c:extLst>
        </c:ser>
        <c:ser>
          <c:idx val="2"/>
          <c:order val="2"/>
          <c:tx>
            <c:strRef>
              <c:f>'Rate quality digital-online'!$L$39</c:f>
              <c:strCache>
                <c:ptCount val="1"/>
                <c:pt idx="0">
                  <c:v>Professional services staff</c:v>
                </c:pt>
              </c:strCache>
            </c:strRef>
          </c:tx>
          <c:spPr>
            <a:solidFill>
              <a:schemeClr val="accent3"/>
            </a:solidFill>
            <a:ln>
              <a:noFill/>
            </a:ln>
            <a:effectLst>
              <a:innerShdw blurRad="63500" dist="50800" dir="13500000">
                <a:prstClr val="black">
                  <a:alpha val="50000"/>
                </a:prst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'Rate quality digital-online'!$I$40:$I$42</c:f>
              <c:strCache>
                <c:ptCount val="3"/>
                <c:pt idx="0">
                  <c:v>Good or above</c:v>
                </c:pt>
                <c:pt idx="1">
                  <c:v>Average</c:v>
                </c:pt>
                <c:pt idx="2">
                  <c:v>Poor or below</c:v>
                </c:pt>
              </c:strCache>
            </c:strRef>
          </c:cat>
          <c:val>
            <c:numRef>
              <c:f>'Rate quality digital-online'!$L$40:$L$42</c:f>
              <c:numCache>
                <c:formatCode>0%</c:formatCode>
                <c:ptCount val="3"/>
                <c:pt idx="0">
                  <c:v>0.375</c:v>
                </c:pt>
                <c:pt idx="1">
                  <c:v>0.25</c:v>
                </c:pt>
                <c:pt idx="2">
                  <c:v>0.375</c:v>
                </c:pt>
              </c:numCache>
            </c:numRef>
          </c:val>
          <c:extLst>
            <c:ext xmlns:c16="http://schemas.microsoft.com/office/drawing/2014/chart" uri="{C3380CC4-5D6E-409C-BE32-E72D297353CC}">
              <c16:uniqueId val="{00000010-FDC8-4964-9C37-361CAB821837}"/>
            </c:ext>
          </c:extLst>
        </c:ser>
        <c:ser>
          <c:idx val="3"/>
          <c:order val="3"/>
          <c:tx>
            <c:strRef>
              <c:f>'Rate quality digital-online'!$M$39</c:f>
              <c:strCache>
                <c:ptCount val="1"/>
                <c:pt idx="0">
                  <c:v>Researchers</c:v>
                </c:pt>
              </c:strCache>
            </c:strRef>
          </c:tx>
          <c:spPr>
            <a:solidFill>
              <a:schemeClr val="accent6">
                <a:lumMod val="40000"/>
                <a:lumOff val="60000"/>
              </a:schemeClr>
            </a:solidFill>
            <a:ln>
              <a:noFill/>
            </a:ln>
            <a:effectLst>
              <a:innerShdw blurRad="63500" dist="50800" dir="13500000">
                <a:prstClr val="black">
                  <a:alpha val="50000"/>
                </a:prst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'Rate quality digital-online'!$I$40:$I$42</c:f>
              <c:strCache>
                <c:ptCount val="3"/>
                <c:pt idx="0">
                  <c:v>Good or above</c:v>
                </c:pt>
                <c:pt idx="1">
                  <c:v>Average</c:v>
                </c:pt>
                <c:pt idx="2">
                  <c:v>Poor or below</c:v>
                </c:pt>
              </c:strCache>
            </c:strRef>
          </c:cat>
          <c:val>
            <c:numRef>
              <c:f>'Rate quality digital-online'!$M$40:$M$42</c:f>
              <c:numCache>
                <c:formatCode>0%</c:formatCode>
                <c:ptCount val="3"/>
                <c:pt idx="0">
                  <c:v>0.31818181818181818</c:v>
                </c:pt>
                <c:pt idx="1">
                  <c:v>0.27272727272727271</c:v>
                </c:pt>
                <c:pt idx="2">
                  <c:v>0.40909090909090912</c:v>
                </c:pt>
              </c:numCache>
            </c:numRef>
          </c:val>
          <c:extLst>
            <c:ext xmlns:c16="http://schemas.microsoft.com/office/drawing/2014/chart" uri="{C3380CC4-5D6E-409C-BE32-E72D297353CC}">
              <c16:uniqueId val="{00000001-CC8B-4647-BA34-A9870F13940D}"/>
            </c:ext>
          </c:extLst>
        </c:ser>
        <c:dLbls>
          <c:showLegendKey val="0"/>
          <c:showVal val="0"/>
          <c:showCatName val="0"/>
          <c:showSerName val="0"/>
          <c:showPercent val="0"/>
          <c:showBubbleSize val="0"/>
        </c:dLbls>
        <c:gapWidth val="250"/>
        <c:overlap val="-27"/>
        <c:axId val="694646528"/>
        <c:axId val="718484144"/>
      </c:barChart>
      <c:catAx>
        <c:axId val="694646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crossAx val="718484144"/>
        <c:crosses val="autoZero"/>
        <c:auto val="1"/>
        <c:lblAlgn val="ctr"/>
        <c:lblOffset val="100"/>
        <c:noMultiLvlLbl val="0"/>
      </c:catAx>
      <c:valAx>
        <c:axId val="718484144"/>
        <c:scaling>
          <c:orientation val="minMax"/>
        </c:scaling>
        <c:delete val="1"/>
        <c:axPos val="l"/>
        <c:numFmt formatCode="0%" sourceLinked="1"/>
        <c:majorTickMark val="none"/>
        <c:minorTickMark val="none"/>
        <c:tickLblPos val="nextTo"/>
        <c:crossAx val="694646528"/>
        <c:crosses val="autoZero"/>
        <c:crossBetween val="between"/>
      </c:valAx>
      <c:spPr>
        <a:noFill/>
        <a:ln>
          <a:noFill/>
        </a:ln>
        <a:effectLst/>
      </c:spPr>
    </c:plotArea>
    <c:legend>
      <c:legendPos val="r"/>
      <c:layout>
        <c:manualLayout>
          <c:xMode val="edge"/>
          <c:yMode val="edge"/>
          <c:x val="0.81054483626683815"/>
          <c:y val="0.2859043490977331"/>
          <c:w val="0.18945516746667315"/>
          <c:h val="0.25336905042910324"/>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sz="1800"/>
              <a:t>Overall, how well do we support you to [learn</a:t>
            </a:r>
            <a:r>
              <a:rPr lang="en-US" sz="1800" baseline="0"/>
              <a:t>/teach/work effectively] online?</a:t>
            </a:r>
            <a:endParaRPr lang="en-US" sz="1800"/>
          </a:p>
        </c:rich>
      </c:tx>
      <c:layout>
        <c:manualLayout>
          <c:xMode val="edge"/>
          <c:yMode val="edge"/>
          <c:x val="0.15324029950394161"/>
          <c:y val="9.641045651110295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1.2937915324909765E-2"/>
          <c:y val="0.15072392170777824"/>
          <c:w val="0.80335248521424085"/>
          <c:h val="0.73245239613482815"/>
        </c:manualLayout>
      </c:layout>
      <c:barChart>
        <c:barDir val="col"/>
        <c:grouping val="clustered"/>
        <c:varyColors val="0"/>
        <c:ser>
          <c:idx val="0"/>
          <c:order val="0"/>
          <c:tx>
            <c:strRef>
              <c:f>'Support online'!$J$7</c:f>
              <c:strCache>
                <c:ptCount val="1"/>
                <c:pt idx="0">
                  <c:v>Students</c:v>
                </c:pt>
              </c:strCache>
            </c:strRef>
          </c:tx>
          <c:spPr>
            <a:solidFill>
              <a:schemeClr val="accent1"/>
            </a:solidFill>
            <a:ln>
              <a:noFill/>
            </a:ln>
            <a:effectLst>
              <a:innerShdw blurRad="63500" dist="50800" dir="13500000">
                <a:prstClr val="black">
                  <a:alpha val="50000"/>
                </a:prstClr>
              </a:innerShdw>
            </a:effectLst>
          </c:spPr>
          <c:invertIfNegative val="0"/>
          <c:dLbls>
            <c:dLbl>
              <c:idx val="0"/>
              <c:layout>
                <c:manualLayout>
                  <c:x val="-1.2937915324909765E-2"/>
                  <c:y val="-2.356902606845632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AC-46A3-816E-E5FB3B10F402}"/>
                </c:ext>
              </c:extLst>
            </c:dLbl>
            <c:dLbl>
              <c:idx val="1"/>
              <c:layout>
                <c:manualLayout>
                  <c:x val="-7.0570447226780538E-3"/>
                  <c:y val="-1.41414156410737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AC-46A3-816E-E5FB3B10F402}"/>
                </c:ext>
              </c:extLst>
            </c:dLbl>
            <c:dLbl>
              <c:idx val="2"/>
              <c:layout>
                <c:manualLayout>
                  <c:x val="-1.058556708401708E-2"/>
                  <c:y val="-8.641876393407117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AC-46A3-816E-E5FB3B10F402}"/>
                </c:ext>
              </c:extLst>
            </c:dLbl>
            <c:dLbl>
              <c:idx val="3"/>
              <c:layout>
                <c:manualLayout>
                  <c:x val="-1.5290263565802494E-2"/>
                  <c:y val="-9.42761042738253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AC-46A3-816E-E5FB3B10F402}"/>
                </c:ext>
              </c:extLst>
            </c:dLbl>
            <c:dLbl>
              <c:idx val="4"/>
              <c:layout>
                <c:manualLayout>
                  <c:x val="-7.0570447226780538E-3"/>
                  <c:y val="-9.427610427382618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3AC-46A3-816E-E5FB3B10F402}"/>
                </c:ext>
              </c:extLst>
            </c:dLbl>
            <c:dLbl>
              <c:idx val="5"/>
              <c:layout>
                <c:manualLayout>
                  <c:x val="-9.409392963570737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AC-46A3-816E-E5FB3B10F402}"/>
                </c:ext>
              </c:extLst>
            </c:dLbl>
            <c:dLbl>
              <c:idx val="6"/>
              <c:layout>
                <c:manualLayout>
                  <c:x val="-1.2937915324909765E-2"/>
                  <c:y val="-4.71380521369135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3AC-46A3-816E-E5FB3B10F402}"/>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'Support online'!$I$8:$I$14</c:f>
              <c:strCache>
                <c:ptCount val="7"/>
                <c:pt idx="0">
                  <c:v>Best imaginable</c:v>
                </c:pt>
                <c:pt idx="1">
                  <c:v>Excellent</c:v>
                </c:pt>
                <c:pt idx="2">
                  <c:v>Good</c:v>
                </c:pt>
                <c:pt idx="3">
                  <c:v>Average</c:v>
                </c:pt>
                <c:pt idx="4">
                  <c:v>Poor</c:v>
                </c:pt>
                <c:pt idx="5">
                  <c:v>Awful</c:v>
                </c:pt>
                <c:pt idx="6">
                  <c:v>Worst imaginable</c:v>
                </c:pt>
              </c:strCache>
            </c:strRef>
          </c:cat>
          <c:val>
            <c:numRef>
              <c:f>'Support online'!$J$8:$J$14</c:f>
              <c:numCache>
                <c:formatCode>0%</c:formatCode>
                <c:ptCount val="7"/>
                <c:pt idx="0">
                  <c:v>0</c:v>
                </c:pt>
                <c:pt idx="1">
                  <c:v>0.1111111111111111</c:v>
                </c:pt>
                <c:pt idx="2">
                  <c:v>0.22222222222222221</c:v>
                </c:pt>
                <c:pt idx="3">
                  <c:v>0.33333333333333331</c:v>
                </c:pt>
                <c:pt idx="4">
                  <c:v>0.22222222222222221</c:v>
                </c:pt>
                <c:pt idx="5">
                  <c:v>0.1111111111111111</c:v>
                </c:pt>
                <c:pt idx="6">
                  <c:v>0</c:v>
                </c:pt>
              </c:numCache>
            </c:numRef>
          </c:val>
          <c:extLst>
            <c:ext xmlns:c16="http://schemas.microsoft.com/office/drawing/2014/chart" uri="{C3380CC4-5D6E-409C-BE32-E72D297353CC}">
              <c16:uniqueId val="{00000007-03AC-46A3-816E-E5FB3B10F402}"/>
            </c:ext>
          </c:extLst>
        </c:ser>
        <c:ser>
          <c:idx val="1"/>
          <c:order val="1"/>
          <c:tx>
            <c:strRef>
              <c:f>'Support online'!$K$7</c:f>
              <c:strCache>
                <c:ptCount val="1"/>
                <c:pt idx="0">
                  <c:v>Teaching staff</c:v>
                </c:pt>
              </c:strCache>
            </c:strRef>
          </c:tx>
          <c:spPr>
            <a:solidFill>
              <a:schemeClr val="accent2"/>
            </a:solidFill>
            <a:ln>
              <a:noFill/>
            </a:ln>
            <a:effectLst>
              <a:innerShdw blurRad="63500" dist="50800" dir="13500000">
                <a:prstClr val="black">
                  <a:alpha val="50000"/>
                </a:prst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'Support online'!$I$8:$I$14</c:f>
              <c:strCache>
                <c:ptCount val="7"/>
                <c:pt idx="0">
                  <c:v>Best imaginable</c:v>
                </c:pt>
                <c:pt idx="1">
                  <c:v>Excellent</c:v>
                </c:pt>
                <c:pt idx="2">
                  <c:v>Good</c:v>
                </c:pt>
                <c:pt idx="3">
                  <c:v>Average</c:v>
                </c:pt>
                <c:pt idx="4">
                  <c:v>Poor</c:v>
                </c:pt>
                <c:pt idx="5">
                  <c:v>Awful</c:v>
                </c:pt>
                <c:pt idx="6">
                  <c:v>Worst imaginable</c:v>
                </c:pt>
              </c:strCache>
            </c:strRef>
          </c:cat>
          <c:val>
            <c:numRef>
              <c:f>'Support online'!$K$8:$K$14</c:f>
              <c:numCache>
                <c:formatCode>0%</c:formatCode>
                <c:ptCount val="7"/>
                <c:pt idx="0">
                  <c:v>6.25E-2</c:v>
                </c:pt>
                <c:pt idx="1">
                  <c:v>0.125</c:v>
                </c:pt>
                <c:pt idx="2">
                  <c:v>0.1875</c:v>
                </c:pt>
                <c:pt idx="3">
                  <c:v>0.25</c:v>
                </c:pt>
                <c:pt idx="4">
                  <c:v>0.1875</c:v>
                </c:pt>
                <c:pt idx="5">
                  <c:v>0.125</c:v>
                </c:pt>
                <c:pt idx="6">
                  <c:v>6.25E-2</c:v>
                </c:pt>
              </c:numCache>
            </c:numRef>
          </c:val>
          <c:extLst>
            <c:ext xmlns:c16="http://schemas.microsoft.com/office/drawing/2014/chart" uri="{C3380CC4-5D6E-409C-BE32-E72D297353CC}">
              <c16:uniqueId val="{00000008-03AC-46A3-816E-E5FB3B10F402}"/>
            </c:ext>
          </c:extLst>
        </c:ser>
        <c:ser>
          <c:idx val="2"/>
          <c:order val="2"/>
          <c:tx>
            <c:strRef>
              <c:f>'Support online'!$L$7</c:f>
              <c:strCache>
                <c:ptCount val="1"/>
                <c:pt idx="0">
                  <c:v>Professional services staff</c:v>
                </c:pt>
              </c:strCache>
            </c:strRef>
          </c:tx>
          <c:spPr>
            <a:solidFill>
              <a:schemeClr val="accent3"/>
            </a:solidFill>
            <a:ln>
              <a:noFill/>
            </a:ln>
            <a:effectLst>
              <a:innerShdw blurRad="63500" dist="50800" dir="13500000">
                <a:prstClr val="black">
                  <a:alpha val="50000"/>
                </a:prstClr>
              </a:innerShdw>
            </a:effectLst>
          </c:spPr>
          <c:invertIfNegative val="0"/>
          <c:dLbls>
            <c:dLbl>
              <c:idx val="0"/>
              <c:layout>
                <c:manualLayout>
                  <c:x val="8.2332188431243972E-3"/>
                  <c:y val="-9.42761042738253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3AC-46A3-816E-E5FB3B10F402}"/>
                </c:ext>
              </c:extLst>
            </c:dLbl>
            <c:dLbl>
              <c:idx val="1"/>
              <c:layout>
                <c:manualLayout>
                  <c:x val="9.4093929635707379E-3"/>
                  <c:y val="-1.41414156410737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3AC-46A3-816E-E5FB3B10F402}"/>
                </c:ext>
              </c:extLst>
            </c:dLbl>
            <c:dLbl>
              <c:idx val="2"/>
              <c:layout>
                <c:manualLayout>
                  <c:x val="8.2332188431243538E-3"/>
                  <c:y val="-9.42761042738253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3AC-46A3-816E-E5FB3B10F402}"/>
                </c:ext>
              </c:extLst>
            </c:dLbl>
            <c:dLbl>
              <c:idx val="3"/>
              <c:layout>
                <c:manualLayout>
                  <c:x val="1.058556708401708E-2"/>
                  <c:y val="-7.070707820536942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3AC-46A3-816E-E5FB3B10F402}"/>
                </c:ext>
              </c:extLst>
            </c:dLbl>
            <c:dLbl>
              <c:idx val="4"/>
              <c:layout>
                <c:manualLayout>
                  <c:x val="8.2332188431243104E-3"/>
                  <c:y val="-9.42761042738253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3AC-46A3-816E-E5FB3B10F402}"/>
                </c:ext>
              </c:extLst>
            </c:dLbl>
            <c:dLbl>
              <c:idx val="5"/>
              <c:layout>
                <c:manualLayout>
                  <c:x val="7.0570447226780538E-3"/>
                  <c:y val="-4.71380521369135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3AC-46A3-816E-E5FB3B10F402}"/>
                </c:ext>
              </c:extLst>
            </c:dLbl>
            <c:dLbl>
              <c:idx val="6"/>
              <c:layout>
                <c:manualLayout>
                  <c:x val="1.058556708401708E-2"/>
                  <c:y val="-7.070707820536985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3AC-46A3-816E-E5FB3B10F402}"/>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'Support online'!$I$8:$I$14</c:f>
              <c:strCache>
                <c:ptCount val="7"/>
                <c:pt idx="0">
                  <c:v>Best imaginable</c:v>
                </c:pt>
                <c:pt idx="1">
                  <c:v>Excellent</c:v>
                </c:pt>
                <c:pt idx="2">
                  <c:v>Good</c:v>
                </c:pt>
                <c:pt idx="3">
                  <c:v>Average</c:v>
                </c:pt>
                <c:pt idx="4">
                  <c:v>Poor</c:v>
                </c:pt>
                <c:pt idx="5">
                  <c:v>Awful</c:v>
                </c:pt>
                <c:pt idx="6">
                  <c:v>Worst imaginable</c:v>
                </c:pt>
              </c:strCache>
            </c:strRef>
          </c:cat>
          <c:val>
            <c:numRef>
              <c:f>'Support online'!$L$8:$L$14</c:f>
              <c:numCache>
                <c:formatCode>0%</c:formatCode>
                <c:ptCount val="7"/>
                <c:pt idx="0">
                  <c:v>8.6956521739130432E-2</c:v>
                </c:pt>
                <c:pt idx="1">
                  <c:v>0.13043478260869565</c:v>
                </c:pt>
                <c:pt idx="2">
                  <c:v>0.17391304347826086</c:v>
                </c:pt>
                <c:pt idx="3">
                  <c:v>0.21739130434782608</c:v>
                </c:pt>
                <c:pt idx="4">
                  <c:v>0.17391304347826086</c:v>
                </c:pt>
                <c:pt idx="5">
                  <c:v>0.13043478260869565</c:v>
                </c:pt>
                <c:pt idx="6">
                  <c:v>8.6956521739130432E-2</c:v>
                </c:pt>
              </c:numCache>
            </c:numRef>
          </c:val>
          <c:extLst>
            <c:ext xmlns:c16="http://schemas.microsoft.com/office/drawing/2014/chart" uri="{C3380CC4-5D6E-409C-BE32-E72D297353CC}">
              <c16:uniqueId val="{00000010-03AC-46A3-816E-E5FB3B10F402}"/>
            </c:ext>
          </c:extLst>
        </c:ser>
        <c:ser>
          <c:idx val="3"/>
          <c:order val="3"/>
          <c:tx>
            <c:strRef>
              <c:f>'Support online'!$M$7</c:f>
              <c:strCache>
                <c:ptCount val="1"/>
                <c:pt idx="0">
                  <c:v>Researchers</c:v>
                </c:pt>
              </c:strCache>
            </c:strRef>
          </c:tx>
          <c:spPr>
            <a:solidFill>
              <a:schemeClr val="accent6">
                <a:lumMod val="40000"/>
                <a:lumOff val="60000"/>
              </a:schemeClr>
            </a:solidFill>
            <a:ln>
              <a:noFill/>
            </a:ln>
            <a:effectLst>
              <a:innerShdw blurRad="63500" dist="50800" dir="13500000">
                <a:prstClr val="black">
                  <a:alpha val="50000"/>
                </a:prstClr>
              </a:innerShdw>
            </a:effectLst>
          </c:spPr>
          <c:invertIfNegative val="0"/>
          <c:dLbls>
            <c:dLbl>
              <c:idx val="5"/>
              <c:layout>
                <c:manualLayout>
                  <c:x val="1.6466437686248708E-2"/>
                  <c:y val="-1.20513047767387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79-4B3B-9DFB-BF9BB9806286}"/>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'Support online'!$I$8:$I$14</c:f>
              <c:strCache>
                <c:ptCount val="7"/>
                <c:pt idx="0">
                  <c:v>Best imaginable</c:v>
                </c:pt>
                <c:pt idx="1">
                  <c:v>Excellent</c:v>
                </c:pt>
                <c:pt idx="2">
                  <c:v>Good</c:v>
                </c:pt>
                <c:pt idx="3">
                  <c:v>Average</c:v>
                </c:pt>
                <c:pt idx="4">
                  <c:v>Poor</c:v>
                </c:pt>
                <c:pt idx="5">
                  <c:v>Awful</c:v>
                </c:pt>
                <c:pt idx="6">
                  <c:v>Worst imaginable</c:v>
                </c:pt>
              </c:strCache>
            </c:strRef>
          </c:cat>
          <c:val>
            <c:numRef>
              <c:f>'Support online'!$M$8:$M$14</c:f>
              <c:numCache>
                <c:formatCode>0%</c:formatCode>
                <c:ptCount val="7"/>
                <c:pt idx="0">
                  <c:v>6.4516129032258063E-2</c:v>
                </c:pt>
                <c:pt idx="1">
                  <c:v>9.6774193548387094E-2</c:v>
                </c:pt>
                <c:pt idx="2">
                  <c:v>0.12903225806451613</c:v>
                </c:pt>
                <c:pt idx="3">
                  <c:v>0.25806451612903225</c:v>
                </c:pt>
                <c:pt idx="4">
                  <c:v>0.29032258064516131</c:v>
                </c:pt>
                <c:pt idx="5">
                  <c:v>0.12903225806451613</c:v>
                </c:pt>
                <c:pt idx="6">
                  <c:v>3.2258064516129031E-2</c:v>
                </c:pt>
              </c:numCache>
            </c:numRef>
          </c:val>
          <c:extLst>
            <c:ext xmlns:c16="http://schemas.microsoft.com/office/drawing/2014/chart" uri="{C3380CC4-5D6E-409C-BE32-E72D297353CC}">
              <c16:uniqueId val="{00000001-7A79-4B3B-9DFB-BF9BB9806286}"/>
            </c:ext>
          </c:extLst>
        </c:ser>
        <c:dLbls>
          <c:showLegendKey val="0"/>
          <c:showVal val="0"/>
          <c:showCatName val="0"/>
          <c:showSerName val="0"/>
          <c:showPercent val="0"/>
          <c:showBubbleSize val="0"/>
        </c:dLbls>
        <c:gapWidth val="250"/>
        <c:overlap val="-27"/>
        <c:axId val="694646528"/>
        <c:axId val="718484144"/>
      </c:barChart>
      <c:catAx>
        <c:axId val="694646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crossAx val="718484144"/>
        <c:crosses val="autoZero"/>
        <c:auto val="1"/>
        <c:lblAlgn val="ctr"/>
        <c:lblOffset val="100"/>
        <c:noMultiLvlLbl val="0"/>
      </c:catAx>
      <c:valAx>
        <c:axId val="718484144"/>
        <c:scaling>
          <c:orientation val="minMax"/>
        </c:scaling>
        <c:delete val="1"/>
        <c:axPos val="l"/>
        <c:numFmt formatCode="0%" sourceLinked="1"/>
        <c:majorTickMark val="none"/>
        <c:minorTickMark val="none"/>
        <c:tickLblPos val="nextTo"/>
        <c:crossAx val="694646528"/>
        <c:crosses val="autoZero"/>
        <c:crossBetween val="between"/>
      </c:valAx>
      <c:spPr>
        <a:noFill/>
        <a:ln>
          <a:noFill/>
        </a:ln>
        <a:effectLst/>
      </c:spPr>
    </c:plotArea>
    <c:legend>
      <c:legendPos val="r"/>
      <c:layout>
        <c:manualLayout>
          <c:xMode val="edge"/>
          <c:yMode val="edge"/>
          <c:x val="0.81054483626683815"/>
          <c:y val="0.2859043490977331"/>
          <c:w val="0.18945516373316185"/>
          <c:h val="0.24425242909704983"/>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sz="1800" b="1" i="0" baseline="0">
                <a:effectLst/>
              </a:rPr>
              <a:t>Overall, how well do we support you to [learn/teach/work effectively] online?</a:t>
            </a:r>
            <a:endParaRPr lang="en-GB">
              <a:effectLst/>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1.2937915324909765E-2"/>
          <c:y val="0.15072392170777824"/>
          <c:w val="0.80335248521424085"/>
          <c:h val="0.73245239613482815"/>
        </c:manualLayout>
      </c:layout>
      <c:barChart>
        <c:barDir val="col"/>
        <c:grouping val="clustered"/>
        <c:varyColors val="0"/>
        <c:ser>
          <c:idx val="0"/>
          <c:order val="0"/>
          <c:tx>
            <c:strRef>
              <c:f>'Support online'!$J$39</c:f>
              <c:strCache>
                <c:ptCount val="1"/>
                <c:pt idx="0">
                  <c:v>Students</c:v>
                </c:pt>
              </c:strCache>
            </c:strRef>
          </c:tx>
          <c:spPr>
            <a:solidFill>
              <a:schemeClr val="accent1"/>
            </a:solidFill>
            <a:ln>
              <a:noFill/>
            </a:ln>
            <a:effectLst>
              <a:innerShdw blurRad="63500" dist="50800" dir="13500000">
                <a:prstClr val="black">
                  <a:alpha val="50000"/>
                </a:prst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'Support online'!$I$40:$I$42</c:f>
              <c:strCache>
                <c:ptCount val="3"/>
                <c:pt idx="0">
                  <c:v>Good or above</c:v>
                </c:pt>
                <c:pt idx="1">
                  <c:v>Average</c:v>
                </c:pt>
                <c:pt idx="2">
                  <c:v>Poor or below</c:v>
                </c:pt>
              </c:strCache>
            </c:strRef>
          </c:cat>
          <c:val>
            <c:numRef>
              <c:f>'Support online'!$J$40:$J$42</c:f>
              <c:numCache>
                <c:formatCode>0%</c:formatCode>
                <c:ptCount val="3"/>
                <c:pt idx="0">
                  <c:v>0.33333333333333331</c:v>
                </c:pt>
                <c:pt idx="1">
                  <c:v>0.33333333333333331</c:v>
                </c:pt>
                <c:pt idx="2">
                  <c:v>0.33333333333333331</c:v>
                </c:pt>
              </c:numCache>
            </c:numRef>
          </c:val>
          <c:extLst>
            <c:ext xmlns:c16="http://schemas.microsoft.com/office/drawing/2014/chart" uri="{C3380CC4-5D6E-409C-BE32-E72D297353CC}">
              <c16:uniqueId val="{00000000-C26D-4D58-8849-7783CE78895C}"/>
            </c:ext>
          </c:extLst>
        </c:ser>
        <c:ser>
          <c:idx val="1"/>
          <c:order val="1"/>
          <c:tx>
            <c:strRef>
              <c:f>'Support online'!$K$39</c:f>
              <c:strCache>
                <c:ptCount val="1"/>
                <c:pt idx="0">
                  <c:v>Teaching staff</c:v>
                </c:pt>
              </c:strCache>
            </c:strRef>
          </c:tx>
          <c:spPr>
            <a:solidFill>
              <a:schemeClr val="accent2"/>
            </a:solidFill>
            <a:ln>
              <a:noFill/>
            </a:ln>
            <a:effectLst>
              <a:innerShdw blurRad="63500" dist="50800" dir="13500000">
                <a:prstClr val="black">
                  <a:alpha val="50000"/>
                </a:prst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'Support online'!$I$40:$I$42</c:f>
              <c:strCache>
                <c:ptCount val="3"/>
                <c:pt idx="0">
                  <c:v>Good or above</c:v>
                </c:pt>
                <c:pt idx="1">
                  <c:v>Average</c:v>
                </c:pt>
                <c:pt idx="2">
                  <c:v>Poor or below</c:v>
                </c:pt>
              </c:strCache>
            </c:strRef>
          </c:cat>
          <c:val>
            <c:numRef>
              <c:f>'Support online'!$K$40:$K$42</c:f>
              <c:numCache>
                <c:formatCode>0%</c:formatCode>
                <c:ptCount val="3"/>
                <c:pt idx="0">
                  <c:v>0.375</c:v>
                </c:pt>
                <c:pt idx="1">
                  <c:v>0.25</c:v>
                </c:pt>
                <c:pt idx="2">
                  <c:v>0.375</c:v>
                </c:pt>
              </c:numCache>
            </c:numRef>
          </c:val>
          <c:extLst>
            <c:ext xmlns:c16="http://schemas.microsoft.com/office/drawing/2014/chart" uri="{C3380CC4-5D6E-409C-BE32-E72D297353CC}">
              <c16:uniqueId val="{00000001-C26D-4D58-8849-7783CE78895C}"/>
            </c:ext>
          </c:extLst>
        </c:ser>
        <c:ser>
          <c:idx val="2"/>
          <c:order val="2"/>
          <c:tx>
            <c:strRef>
              <c:f>'Support online'!$L$39</c:f>
              <c:strCache>
                <c:ptCount val="1"/>
                <c:pt idx="0">
                  <c:v>Professional services staff</c:v>
                </c:pt>
              </c:strCache>
            </c:strRef>
          </c:tx>
          <c:spPr>
            <a:solidFill>
              <a:schemeClr val="accent3"/>
            </a:solidFill>
            <a:ln>
              <a:noFill/>
            </a:ln>
            <a:effectLst>
              <a:innerShdw blurRad="63500" dist="50800" dir="13500000">
                <a:prstClr val="black">
                  <a:alpha val="50000"/>
                </a:prst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'Support online'!$I$40:$I$42</c:f>
              <c:strCache>
                <c:ptCount val="3"/>
                <c:pt idx="0">
                  <c:v>Good or above</c:v>
                </c:pt>
                <c:pt idx="1">
                  <c:v>Average</c:v>
                </c:pt>
                <c:pt idx="2">
                  <c:v>Poor or below</c:v>
                </c:pt>
              </c:strCache>
            </c:strRef>
          </c:cat>
          <c:val>
            <c:numRef>
              <c:f>'Support online'!$L$40:$L$42</c:f>
              <c:numCache>
                <c:formatCode>0%</c:formatCode>
                <c:ptCount val="3"/>
                <c:pt idx="0">
                  <c:v>0.39130434782608697</c:v>
                </c:pt>
                <c:pt idx="1">
                  <c:v>0.21739130434782608</c:v>
                </c:pt>
                <c:pt idx="2">
                  <c:v>0.39130434782608697</c:v>
                </c:pt>
              </c:numCache>
            </c:numRef>
          </c:val>
          <c:extLst>
            <c:ext xmlns:c16="http://schemas.microsoft.com/office/drawing/2014/chart" uri="{C3380CC4-5D6E-409C-BE32-E72D297353CC}">
              <c16:uniqueId val="{00000002-C26D-4D58-8849-7783CE78895C}"/>
            </c:ext>
          </c:extLst>
        </c:ser>
        <c:ser>
          <c:idx val="3"/>
          <c:order val="3"/>
          <c:tx>
            <c:strRef>
              <c:f>'Support online'!$M$39</c:f>
              <c:strCache>
                <c:ptCount val="1"/>
                <c:pt idx="0">
                  <c:v>Researchers</c:v>
                </c:pt>
              </c:strCache>
            </c:strRef>
          </c:tx>
          <c:spPr>
            <a:solidFill>
              <a:schemeClr val="accent6">
                <a:lumMod val="40000"/>
                <a:lumOff val="60000"/>
              </a:schemeClr>
            </a:solidFill>
            <a:ln>
              <a:noFill/>
            </a:ln>
            <a:effectLst>
              <a:innerShdw blurRad="63500" dist="50800" dir="13500000">
                <a:prstClr val="black">
                  <a:alpha val="50000"/>
                </a:prst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'Support online'!$I$40:$I$42</c:f>
              <c:strCache>
                <c:ptCount val="3"/>
                <c:pt idx="0">
                  <c:v>Good or above</c:v>
                </c:pt>
                <c:pt idx="1">
                  <c:v>Average</c:v>
                </c:pt>
                <c:pt idx="2">
                  <c:v>Poor or below</c:v>
                </c:pt>
              </c:strCache>
            </c:strRef>
          </c:cat>
          <c:val>
            <c:numRef>
              <c:f>'Support online'!$M$40:$M$42</c:f>
              <c:numCache>
                <c:formatCode>0%</c:formatCode>
                <c:ptCount val="3"/>
                <c:pt idx="0">
                  <c:v>0.29032258064516131</c:v>
                </c:pt>
                <c:pt idx="1">
                  <c:v>0.25806451612903225</c:v>
                </c:pt>
                <c:pt idx="2">
                  <c:v>0.45161290322580644</c:v>
                </c:pt>
              </c:numCache>
            </c:numRef>
          </c:val>
          <c:extLst>
            <c:ext xmlns:c16="http://schemas.microsoft.com/office/drawing/2014/chart" uri="{C3380CC4-5D6E-409C-BE32-E72D297353CC}">
              <c16:uniqueId val="{00000001-168A-4AC4-9FB3-CD18004961BC}"/>
            </c:ext>
          </c:extLst>
        </c:ser>
        <c:dLbls>
          <c:showLegendKey val="0"/>
          <c:showVal val="0"/>
          <c:showCatName val="0"/>
          <c:showSerName val="0"/>
          <c:showPercent val="0"/>
          <c:showBubbleSize val="0"/>
        </c:dLbls>
        <c:gapWidth val="250"/>
        <c:overlap val="-27"/>
        <c:axId val="694646528"/>
        <c:axId val="718484144"/>
      </c:barChart>
      <c:catAx>
        <c:axId val="694646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crossAx val="718484144"/>
        <c:crosses val="autoZero"/>
        <c:auto val="1"/>
        <c:lblAlgn val="ctr"/>
        <c:lblOffset val="100"/>
        <c:noMultiLvlLbl val="0"/>
      </c:catAx>
      <c:valAx>
        <c:axId val="718484144"/>
        <c:scaling>
          <c:orientation val="minMax"/>
        </c:scaling>
        <c:delete val="1"/>
        <c:axPos val="l"/>
        <c:numFmt formatCode="0%" sourceLinked="1"/>
        <c:majorTickMark val="none"/>
        <c:minorTickMark val="none"/>
        <c:tickLblPos val="nextTo"/>
        <c:crossAx val="694646528"/>
        <c:crosses val="autoZero"/>
        <c:crossBetween val="between"/>
      </c:valAx>
      <c:spPr>
        <a:noFill/>
        <a:ln>
          <a:noFill/>
        </a:ln>
        <a:effectLst/>
      </c:spPr>
    </c:plotArea>
    <c:legend>
      <c:legendPos val="r"/>
      <c:layout>
        <c:manualLayout>
          <c:xMode val="edge"/>
          <c:yMode val="edge"/>
          <c:x val="0.81054483626683815"/>
          <c:y val="0.2859043490977331"/>
          <c:w val="0.18945516746667315"/>
          <c:h val="0.25336905042910324"/>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GB" sz="1800" b="1" i="0" baseline="0">
                <a:solidFill>
                  <a:sysClr val="windowText" lastClr="000000"/>
                </a:solidFill>
                <a:effectLst/>
              </a:rPr>
              <a:t>When you have been [learning/teaching/working] online, have any of the following been a problem?</a:t>
            </a:r>
            <a:r>
              <a:rPr lang="en-GB" sz="1800" b="1" i="0" baseline="0">
                <a:effectLst/>
              </a:rPr>
              <a:t> </a:t>
            </a:r>
            <a:endParaRPr lang="en-GB">
              <a:effectLst/>
            </a:endParaRPr>
          </a:p>
        </c:rich>
      </c:tx>
      <c:layout>
        <c:manualLayout>
          <c:xMode val="edge"/>
          <c:yMode val="edge"/>
          <c:x val="0.11918930188814578"/>
          <c:y val="3.592282079570528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5.8119956410500259E-3"/>
          <c:y val="0.15072397266895657"/>
          <c:w val="0.80335248521424085"/>
          <c:h val="0.73245239613482815"/>
        </c:manualLayout>
      </c:layout>
      <c:barChart>
        <c:barDir val="col"/>
        <c:grouping val="clustered"/>
        <c:varyColors val="0"/>
        <c:ser>
          <c:idx val="0"/>
          <c:order val="0"/>
          <c:tx>
            <c:strRef>
              <c:f>'Problem online'!$J$8</c:f>
              <c:strCache>
                <c:ptCount val="1"/>
                <c:pt idx="0">
                  <c:v>Students</c:v>
                </c:pt>
              </c:strCache>
            </c:strRef>
          </c:tx>
          <c:spPr>
            <a:solidFill>
              <a:schemeClr val="accent1"/>
            </a:solidFill>
            <a:ln>
              <a:noFill/>
            </a:ln>
            <a:effectLst>
              <a:innerShdw blurRad="63500" dist="50800" dir="13500000">
                <a:prstClr val="black">
                  <a:alpha val="50000"/>
                </a:prstClr>
              </a:innerShdw>
            </a:effectLst>
          </c:spPr>
          <c:invertIfNegative val="0"/>
          <c:dLbls>
            <c:dLbl>
              <c:idx val="0"/>
              <c:layout>
                <c:manualLayout>
                  <c:x val="-8.3135384149532962E-3"/>
                  <c:y val="-1.6550937454069347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70B-4A4E-AA1A-BF4AD94768B3}"/>
                </c:ext>
              </c:extLst>
            </c:dLbl>
            <c:dLbl>
              <c:idx val="2"/>
              <c:layout>
                <c:manualLayout>
                  <c:x val="-5.9382417249666409E-3"/>
                  <c:y val="4.51394417779393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70B-4A4E-AA1A-BF4AD94768B3}"/>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'Problem online'!$I$9:$I$14</c:f>
              <c:strCache>
                <c:ptCount val="6"/>
                <c:pt idx="0">
                  <c:v>No suitable computer/device</c:v>
                </c:pt>
                <c:pt idx="1">
                  <c:v>No safe, private area to work</c:v>
                </c:pt>
                <c:pt idx="2">
                  <c:v>Poor wifi connection</c:v>
                </c:pt>
                <c:pt idx="3">
                  <c:v>Mobile data costs</c:v>
                </c:pt>
                <c:pt idx="4">
                  <c:v>Access to online platforms/services</c:v>
                </c:pt>
                <c:pt idx="5">
                  <c:v>Need specialist software</c:v>
                </c:pt>
              </c:strCache>
            </c:strRef>
          </c:cat>
          <c:val>
            <c:numRef>
              <c:f>'Problem online'!$J$9:$J$14</c:f>
              <c:numCache>
                <c:formatCode>0%</c:formatCode>
                <c:ptCount val="6"/>
                <c:pt idx="0">
                  <c:v>4.5454545454545456E-2</c:v>
                </c:pt>
                <c:pt idx="1">
                  <c:v>9.0909090909090912E-2</c:v>
                </c:pt>
                <c:pt idx="2">
                  <c:v>0.18181818181818182</c:v>
                </c:pt>
                <c:pt idx="3">
                  <c:v>4.5454545454545456E-2</c:v>
                </c:pt>
                <c:pt idx="4">
                  <c:v>9.0909090909090912E-2</c:v>
                </c:pt>
                <c:pt idx="5">
                  <c:v>2.2727272727272728E-2</c:v>
                </c:pt>
              </c:numCache>
            </c:numRef>
          </c:val>
          <c:extLst>
            <c:ext xmlns:c16="http://schemas.microsoft.com/office/drawing/2014/chart" uri="{C3380CC4-5D6E-409C-BE32-E72D297353CC}">
              <c16:uniqueId val="{00000000-A6C2-4CFC-8D09-23C69ECFE04E}"/>
            </c:ext>
          </c:extLst>
        </c:ser>
        <c:ser>
          <c:idx val="1"/>
          <c:order val="1"/>
          <c:tx>
            <c:strRef>
              <c:f>'Problem online'!$K$8</c:f>
              <c:strCache>
                <c:ptCount val="1"/>
                <c:pt idx="0">
                  <c:v>Teaching staff</c:v>
                </c:pt>
              </c:strCache>
            </c:strRef>
          </c:tx>
          <c:spPr>
            <a:solidFill>
              <a:schemeClr val="accent2"/>
            </a:solidFill>
            <a:ln>
              <a:noFill/>
            </a:ln>
            <a:effectLst>
              <a:innerShdw blurRad="63500" dist="50800" dir="13500000">
                <a:prstClr val="black">
                  <a:alpha val="50000"/>
                </a:prst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'Problem online'!$I$9:$I$14</c:f>
              <c:strCache>
                <c:ptCount val="6"/>
                <c:pt idx="0">
                  <c:v>No suitable computer/device</c:v>
                </c:pt>
                <c:pt idx="1">
                  <c:v>No safe, private area to work</c:v>
                </c:pt>
                <c:pt idx="2">
                  <c:v>Poor wifi connection</c:v>
                </c:pt>
                <c:pt idx="3">
                  <c:v>Mobile data costs</c:v>
                </c:pt>
                <c:pt idx="4">
                  <c:v>Access to online platforms/services</c:v>
                </c:pt>
                <c:pt idx="5">
                  <c:v>Need specialist software</c:v>
                </c:pt>
              </c:strCache>
            </c:strRef>
          </c:cat>
          <c:val>
            <c:numRef>
              <c:f>'Problem online'!$K$9:$K$14</c:f>
              <c:numCache>
                <c:formatCode>0%</c:formatCode>
                <c:ptCount val="6"/>
                <c:pt idx="0">
                  <c:v>4.4117647058823532E-2</c:v>
                </c:pt>
                <c:pt idx="1">
                  <c:v>4.4117647058823532E-2</c:v>
                </c:pt>
                <c:pt idx="2">
                  <c:v>0.17647058823529413</c:v>
                </c:pt>
                <c:pt idx="3">
                  <c:v>1.4705882352941176E-2</c:v>
                </c:pt>
                <c:pt idx="4">
                  <c:v>5.8823529411764705E-2</c:v>
                </c:pt>
                <c:pt idx="5">
                  <c:v>2.9411764705882353E-2</c:v>
                </c:pt>
              </c:numCache>
            </c:numRef>
          </c:val>
          <c:extLst>
            <c:ext xmlns:c16="http://schemas.microsoft.com/office/drawing/2014/chart" uri="{C3380CC4-5D6E-409C-BE32-E72D297353CC}">
              <c16:uniqueId val="{00000001-A6C2-4CFC-8D09-23C69ECFE04E}"/>
            </c:ext>
          </c:extLst>
        </c:ser>
        <c:ser>
          <c:idx val="2"/>
          <c:order val="2"/>
          <c:tx>
            <c:strRef>
              <c:f>'Problem online'!$L$8</c:f>
              <c:strCache>
                <c:ptCount val="1"/>
                <c:pt idx="0">
                  <c:v>Professional services staff</c:v>
                </c:pt>
              </c:strCache>
            </c:strRef>
          </c:tx>
          <c:spPr>
            <a:solidFill>
              <a:schemeClr val="accent3"/>
            </a:solidFill>
            <a:ln>
              <a:noFill/>
            </a:ln>
            <a:effectLst>
              <a:innerShdw blurRad="63500" dist="50800" dir="13500000">
                <a:prstClr val="black">
                  <a:alpha val="50000"/>
                </a:prst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'Problem online'!$I$9:$I$14</c:f>
              <c:strCache>
                <c:ptCount val="6"/>
                <c:pt idx="0">
                  <c:v>No suitable computer/device</c:v>
                </c:pt>
                <c:pt idx="1">
                  <c:v>No safe, private area to work</c:v>
                </c:pt>
                <c:pt idx="2">
                  <c:v>Poor wifi connection</c:v>
                </c:pt>
                <c:pt idx="3">
                  <c:v>Mobile data costs</c:v>
                </c:pt>
                <c:pt idx="4">
                  <c:v>Access to online platforms/services</c:v>
                </c:pt>
                <c:pt idx="5">
                  <c:v>Need specialist software</c:v>
                </c:pt>
              </c:strCache>
            </c:strRef>
          </c:cat>
          <c:val>
            <c:numRef>
              <c:f>'Problem online'!$L$9:$L$14</c:f>
              <c:numCache>
                <c:formatCode>0%</c:formatCode>
                <c:ptCount val="6"/>
                <c:pt idx="0">
                  <c:v>3.1914893617021274E-2</c:v>
                </c:pt>
                <c:pt idx="1">
                  <c:v>5.3191489361702128E-2</c:v>
                </c:pt>
                <c:pt idx="2">
                  <c:v>0.14893617021276595</c:v>
                </c:pt>
                <c:pt idx="3">
                  <c:v>2.1276595744680851E-2</c:v>
                </c:pt>
                <c:pt idx="4">
                  <c:v>8.5106382978723402E-2</c:v>
                </c:pt>
                <c:pt idx="5">
                  <c:v>0.10638297872340426</c:v>
                </c:pt>
              </c:numCache>
            </c:numRef>
          </c:val>
          <c:extLst>
            <c:ext xmlns:c16="http://schemas.microsoft.com/office/drawing/2014/chart" uri="{C3380CC4-5D6E-409C-BE32-E72D297353CC}">
              <c16:uniqueId val="{00000002-A6C2-4CFC-8D09-23C69ECFE04E}"/>
            </c:ext>
          </c:extLst>
        </c:ser>
        <c:ser>
          <c:idx val="3"/>
          <c:order val="3"/>
          <c:tx>
            <c:strRef>
              <c:f>'Problem online'!$M$8</c:f>
              <c:strCache>
                <c:ptCount val="1"/>
                <c:pt idx="0">
                  <c:v>Researchers</c:v>
                </c:pt>
              </c:strCache>
            </c:strRef>
          </c:tx>
          <c:spPr>
            <a:solidFill>
              <a:schemeClr val="accent6">
                <a:lumMod val="40000"/>
                <a:lumOff val="60000"/>
              </a:schemeClr>
            </a:solidFill>
            <a:ln>
              <a:noFill/>
            </a:ln>
            <a:effectLst>
              <a:innerShdw blurRad="63500" dist="50800" dir="13500000">
                <a:prstClr val="black">
                  <a:alpha val="50000"/>
                </a:prst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'Problem online'!$I$9:$I$14</c:f>
              <c:strCache>
                <c:ptCount val="6"/>
                <c:pt idx="0">
                  <c:v>No suitable computer/device</c:v>
                </c:pt>
                <c:pt idx="1">
                  <c:v>No safe, private area to work</c:v>
                </c:pt>
                <c:pt idx="2">
                  <c:v>Poor wifi connection</c:v>
                </c:pt>
                <c:pt idx="3">
                  <c:v>Mobile data costs</c:v>
                </c:pt>
                <c:pt idx="4">
                  <c:v>Access to online platforms/services</c:v>
                </c:pt>
                <c:pt idx="5">
                  <c:v>Need specialist software</c:v>
                </c:pt>
              </c:strCache>
            </c:strRef>
          </c:cat>
          <c:val>
            <c:numRef>
              <c:f>'Problem online'!$M$9:$M$14</c:f>
              <c:numCache>
                <c:formatCode>0%</c:formatCode>
                <c:ptCount val="6"/>
                <c:pt idx="0">
                  <c:v>6.25E-2</c:v>
                </c:pt>
                <c:pt idx="1">
                  <c:v>4.6875E-2</c:v>
                </c:pt>
                <c:pt idx="2">
                  <c:v>0.1875</c:v>
                </c:pt>
                <c:pt idx="3">
                  <c:v>0.15625</c:v>
                </c:pt>
                <c:pt idx="4">
                  <c:v>0.125</c:v>
                </c:pt>
                <c:pt idx="5">
                  <c:v>0.125</c:v>
                </c:pt>
              </c:numCache>
            </c:numRef>
          </c:val>
          <c:extLst>
            <c:ext xmlns:c16="http://schemas.microsoft.com/office/drawing/2014/chart" uri="{C3380CC4-5D6E-409C-BE32-E72D297353CC}">
              <c16:uniqueId val="{00000001-070B-4A4E-AA1A-BF4AD94768B3}"/>
            </c:ext>
          </c:extLst>
        </c:ser>
        <c:dLbls>
          <c:showLegendKey val="0"/>
          <c:showVal val="0"/>
          <c:showCatName val="0"/>
          <c:showSerName val="0"/>
          <c:showPercent val="0"/>
          <c:showBubbleSize val="0"/>
        </c:dLbls>
        <c:gapWidth val="250"/>
        <c:overlap val="-27"/>
        <c:axId val="694646528"/>
        <c:axId val="718484144"/>
      </c:barChart>
      <c:catAx>
        <c:axId val="694646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crossAx val="718484144"/>
        <c:crosses val="autoZero"/>
        <c:auto val="1"/>
        <c:lblAlgn val="ctr"/>
        <c:lblOffset val="100"/>
        <c:noMultiLvlLbl val="0"/>
      </c:catAx>
      <c:valAx>
        <c:axId val="718484144"/>
        <c:scaling>
          <c:orientation val="minMax"/>
        </c:scaling>
        <c:delete val="1"/>
        <c:axPos val="l"/>
        <c:numFmt formatCode="0%" sourceLinked="1"/>
        <c:majorTickMark val="none"/>
        <c:minorTickMark val="none"/>
        <c:tickLblPos val="nextTo"/>
        <c:crossAx val="694646528"/>
        <c:crosses val="autoZero"/>
        <c:crossBetween val="between"/>
      </c:valAx>
      <c:spPr>
        <a:noFill/>
        <a:ln>
          <a:noFill/>
        </a:ln>
        <a:effectLst/>
      </c:spPr>
    </c:plotArea>
    <c:legend>
      <c:legendPos val="r"/>
      <c:layout>
        <c:manualLayout>
          <c:xMode val="edge"/>
          <c:yMode val="edge"/>
          <c:x val="0.81054483975678082"/>
          <c:y val="0.13243023645958918"/>
          <c:w val="0.18945516024321915"/>
          <c:h val="0.22871835263074089"/>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GB" sz="1800" b="1" i="0" baseline="0">
                <a:effectLst/>
              </a:rPr>
              <a:t>Where do you go for help if you have difficulties with [learning/teaching/working] online?</a:t>
            </a:r>
            <a:endParaRPr lang="en-GB">
              <a:effectLst/>
            </a:endParaRPr>
          </a:p>
        </c:rich>
      </c:tx>
      <c:layout>
        <c:manualLayout>
          <c:xMode val="edge"/>
          <c:yMode val="edge"/>
          <c:x val="0.11312515500592385"/>
          <c:y val="2.54364804600343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1.2937915324909765E-2"/>
          <c:y val="0.15072392170777824"/>
          <c:w val="0.80335248521424085"/>
          <c:h val="0.73245239613482815"/>
        </c:manualLayout>
      </c:layout>
      <c:barChart>
        <c:barDir val="col"/>
        <c:grouping val="clustered"/>
        <c:varyColors val="0"/>
        <c:ser>
          <c:idx val="0"/>
          <c:order val="0"/>
          <c:tx>
            <c:strRef>
              <c:f>'Where go for help'!$J$8</c:f>
              <c:strCache>
                <c:ptCount val="1"/>
                <c:pt idx="0">
                  <c:v>Students</c:v>
                </c:pt>
              </c:strCache>
            </c:strRef>
          </c:tx>
          <c:spPr>
            <a:solidFill>
              <a:schemeClr val="accent1"/>
            </a:solidFill>
            <a:ln>
              <a:noFill/>
            </a:ln>
            <a:effectLst>
              <a:innerShdw blurRad="63500" dist="50800" dir="13500000">
                <a:prstClr val="black">
                  <a:alpha val="50000"/>
                </a:prstClr>
              </a:innerShdw>
            </a:effectLst>
          </c:spPr>
          <c:invertIfNegative val="0"/>
          <c:dLbls>
            <c:dLbl>
              <c:idx val="0"/>
              <c:layout>
                <c:manualLayout>
                  <c:x val="-9.423247187911982E-3"/>
                  <c:y val="-2.36666410122762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1F4-4B16-A532-F925DFD0DD5E}"/>
                </c:ext>
              </c:extLst>
            </c:dLbl>
            <c:dLbl>
              <c:idx val="1"/>
              <c:layout>
                <c:manualLayout>
                  <c:x val="-1.0601153086400975E-2"/>
                  <c:y val="-2.36666410122762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1F4-4B16-A532-F925DFD0DD5E}"/>
                </c:ext>
              </c:extLst>
            </c:dLbl>
            <c:dLbl>
              <c:idx val="2"/>
              <c:layout>
                <c:manualLayout>
                  <c:x val="-1.1779058984889929E-2"/>
                  <c:y val="-9.466656404910511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1F4-4B16-A532-F925DFD0DD5E}"/>
                </c:ext>
              </c:extLst>
            </c:dLbl>
            <c:dLbl>
              <c:idx val="3"/>
              <c:layout>
                <c:manualLayout>
                  <c:x val="-1.1779058984889972E-2"/>
                  <c:y val="-1.18333205061382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1F4-4B16-A532-F925DFD0DD5E}"/>
                </c:ext>
              </c:extLst>
            </c:dLbl>
            <c:dLbl>
              <c:idx val="4"/>
              <c:layout>
                <c:manualLayout>
                  <c:x val="-8.2453412894230669E-3"/>
                  <c:y val="-9.466656404910511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1F4-4B16-A532-F925DFD0DD5E}"/>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'Where go for help'!$I$9:$I$15</c:f>
              <c:strCache>
                <c:ptCount val="7"/>
                <c:pt idx="0">
                  <c:v>[Lecturers/tutors] [department/team leader] [research lead or supervisor]</c:v>
                </c:pt>
                <c:pt idx="1">
                  <c:v>[Other students on your course] [colleagues]</c:v>
                </c:pt>
                <c:pt idx="2">
                  <c:v>Library staff</c:v>
                </c:pt>
                <c:pt idx="3">
                  <c:v>IT/e-learning staff</c:v>
                </c:pt>
                <c:pt idx="4">
                  <c:v>Friends and family</c:v>
                </c:pt>
                <c:pt idx="5">
                  <c:v>Online videos and resources</c:v>
                </c:pt>
                <c:pt idx="6">
                  <c:v>I don't need help</c:v>
                </c:pt>
              </c:strCache>
            </c:strRef>
          </c:cat>
          <c:val>
            <c:numRef>
              <c:f>'Where go for help'!$J$9:$J$15</c:f>
              <c:numCache>
                <c:formatCode>0%</c:formatCode>
                <c:ptCount val="7"/>
                <c:pt idx="0">
                  <c:v>0.36363636363636365</c:v>
                </c:pt>
                <c:pt idx="1">
                  <c:v>0.27272727272727271</c:v>
                </c:pt>
                <c:pt idx="2">
                  <c:v>0.18181818181818182</c:v>
                </c:pt>
                <c:pt idx="3">
                  <c:v>9.0909090909090912E-2</c:v>
                </c:pt>
                <c:pt idx="4">
                  <c:v>4.5454545454545456E-2</c:v>
                </c:pt>
                <c:pt idx="5">
                  <c:v>4.5454545454545456E-2</c:v>
                </c:pt>
                <c:pt idx="6">
                  <c:v>4.5454545454545456E-2</c:v>
                </c:pt>
              </c:numCache>
            </c:numRef>
          </c:val>
          <c:extLst>
            <c:ext xmlns:c16="http://schemas.microsoft.com/office/drawing/2014/chart" uri="{C3380CC4-5D6E-409C-BE32-E72D297353CC}">
              <c16:uniqueId val="{00000000-91F4-4B16-A532-F925DFD0DD5E}"/>
            </c:ext>
          </c:extLst>
        </c:ser>
        <c:ser>
          <c:idx val="1"/>
          <c:order val="1"/>
          <c:tx>
            <c:strRef>
              <c:f>'Where go for help'!$K$8</c:f>
              <c:strCache>
                <c:ptCount val="1"/>
                <c:pt idx="0">
                  <c:v>Teaching staff</c:v>
                </c:pt>
              </c:strCache>
            </c:strRef>
          </c:tx>
          <c:spPr>
            <a:solidFill>
              <a:schemeClr val="accent2"/>
            </a:solidFill>
            <a:ln>
              <a:noFill/>
            </a:ln>
            <a:effectLst>
              <a:innerShdw blurRad="63500" dist="50800" dir="13500000">
                <a:prstClr val="black">
                  <a:alpha val="50000"/>
                </a:prst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'Where go for help'!$I$9:$I$15</c:f>
              <c:strCache>
                <c:ptCount val="7"/>
                <c:pt idx="0">
                  <c:v>[Lecturers/tutors] [department/team leader] [research lead or supervisor]</c:v>
                </c:pt>
                <c:pt idx="1">
                  <c:v>[Other students on your course] [colleagues]</c:v>
                </c:pt>
                <c:pt idx="2">
                  <c:v>Library staff</c:v>
                </c:pt>
                <c:pt idx="3">
                  <c:v>IT/e-learning staff</c:v>
                </c:pt>
                <c:pt idx="4">
                  <c:v>Friends and family</c:v>
                </c:pt>
                <c:pt idx="5">
                  <c:v>Online videos and resources</c:v>
                </c:pt>
                <c:pt idx="6">
                  <c:v>I don't need help</c:v>
                </c:pt>
              </c:strCache>
            </c:strRef>
          </c:cat>
          <c:val>
            <c:numRef>
              <c:f>'Where go for help'!$K$9:$K$15</c:f>
              <c:numCache>
                <c:formatCode>0%</c:formatCode>
                <c:ptCount val="7"/>
                <c:pt idx="0">
                  <c:v>0.26470588235294118</c:v>
                </c:pt>
                <c:pt idx="1">
                  <c:v>0.20588235294117646</c:v>
                </c:pt>
                <c:pt idx="2">
                  <c:v>0.14705882352941177</c:v>
                </c:pt>
                <c:pt idx="3">
                  <c:v>8.8235294117647065E-2</c:v>
                </c:pt>
                <c:pt idx="4">
                  <c:v>2.9411764705882353E-2</c:v>
                </c:pt>
                <c:pt idx="5">
                  <c:v>2.9411764705882353E-2</c:v>
                </c:pt>
                <c:pt idx="6">
                  <c:v>2.9411764705882353E-2</c:v>
                </c:pt>
              </c:numCache>
            </c:numRef>
          </c:val>
          <c:extLst>
            <c:ext xmlns:c16="http://schemas.microsoft.com/office/drawing/2014/chart" uri="{C3380CC4-5D6E-409C-BE32-E72D297353CC}">
              <c16:uniqueId val="{00000001-91F4-4B16-A532-F925DFD0DD5E}"/>
            </c:ext>
          </c:extLst>
        </c:ser>
        <c:ser>
          <c:idx val="2"/>
          <c:order val="2"/>
          <c:tx>
            <c:strRef>
              <c:f>'Where go for help'!$L$8</c:f>
              <c:strCache>
                <c:ptCount val="1"/>
                <c:pt idx="0">
                  <c:v>Professional services staff</c:v>
                </c:pt>
              </c:strCache>
            </c:strRef>
          </c:tx>
          <c:spPr>
            <a:solidFill>
              <a:schemeClr val="accent3"/>
            </a:solidFill>
            <a:ln>
              <a:noFill/>
            </a:ln>
            <a:effectLst>
              <a:innerShdw blurRad="63500" dist="50800" dir="13500000">
                <a:prstClr val="black">
                  <a:alpha val="50000"/>
                </a:prstClr>
              </a:innerShdw>
            </a:effectLst>
          </c:spPr>
          <c:invertIfNegative val="0"/>
          <c:dLbls>
            <c:dLbl>
              <c:idx val="0"/>
              <c:layout>
                <c:manualLayout>
                  <c:x val="9.4232471879119768E-3"/>
                  <c:y val="-2.36666410122762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1F4-4B16-A532-F925DFD0DD5E}"/>
                </c:ext>
              </c:extLst>
            </c:dLbl>
            <c:dLbl>
              <c:idx val="1"/>
              <c:layout>
                <c:manualLayout>
                  <c:x val="1.2956964883378925E-2"/>
                  <c:y val="-9.466656404910511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F4-4B16-A532-F925DFD0DD5E}"/>
                </c:ext>
              </c:extLst>
            </c:dLbl>
            <c:dLbl>
              <c:idx val="2"/>
              <c:layout>
                <c:manualLayout>
                  <c:x val="1.2956964883378969E-2"/>
                  <c:y val="-2.366664101227714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1F4-4B16-A532-F925DFD0DD5E}"/>
                </c:ext>
              </c:extLst>
            </c:dLbl>
            <c:dLbl>
              <c:idx val="3"/>
              <c:layout>
                <c:manualLayout>
                  <c:x val="7.067435390933982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1F4-4B16-A532-F925DFD0DD5E}"/>
                </c:ext>
              </c:extLst>
            </c:dLbl>
            <c:dLbl>
              <c:idx val="4"/>
              <c:layout>
                <c:manualLayout>
                  <c:x val="8.2453412894228934E-3"/>
                  <c:y val="-1.18333205061382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1F4-4B16-A532-F925DFD0DD5E}"/>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'Where go for help'!$I$9:$I$15</c:f>
              <c:strCache>
                <c:ptCount val="7"/>
                <c:pt idx="0">
                  <c:v>[Lecturers/tutors] [department/team leader] [research lead or supervisor]</c:v>
                </c:pt>
                <c:pt idx="1">
                  <c:v>[Other students on your course] [colleagues]</c:v>
                </c:pt>
                <c:pt idx="2">
                  <c:v>Library staff</c:v>
                </c:pt>
                <c:pt idx="3">
                  <c:v>IT/e-learning staff</c:v>
                </c:pt>
                <c:pt idx="4">
                  <c:v>Friends and family</c:v>
                </c:pt>
                <c:pt idx="5">
                  <c:v>Online videos and resources</c:v>
                </c:pt>
                <c:pt idx="6">
                  <c:v>I don't need help</c:v>
                </c:pt>
              </c:strCache>
            </c:strRef>
          </c:cat>
          <c:val>
            <c:numRef>
              <c:f>'Where go for help'!$L$9:$L$15</c:f>
              <c:numCache>
                <c:formatCode>0%</c:formatCode>
                <c:ptCount val="7"/>
                <c:pt idx="0">
                  <c:v>0.21276595744680851</c:v>
                </c:pt>
                <c:pt idx="1">
                  <c:v>0.1702127659574468</c:v>
                </c:pt>
                <c:pt idx="2">
                  <c:v>0.1276595744680851</c:v>
                </c:pt>
                <c:pt idx="3">
                  <c:v>8.5106382978723402E-2</c:v>
                </c:pt>
                <c:pt idx="4">
                  <c:v>4.2553191489361701E-2</c:v>
                </c:pt>
                <c:pt idx="5">
                  <c:v>4.2553191489361701E-2</c:v>
                </c:pt>
                <c:pt idx="6">
                  <c:v>4.2553191489361701E-2</c:v>
                </c:pt>
              </c:numCache>
            </c:numRef>
          </c:val>
          <c:extLst>
            <c:ext xmlns:c16="http://schemas.microsoft.com/office/drawing/2014/chart" uri="{C3380CC4-5D6E-409C-BE32-E72D297353CC}">
              <c16:uniqueId val="{00000002-91F4-4B16-A532-F925DFD0DD5E}"/>
            </c:ext>
          </c:extLst>
        </c:ser>
        <c:ser>
          <c:idx val="3"/>
          <c:order val="3"/>
          <c:tx>
            <c:strRef>
              <c:f>'Where go for help'!$M$8</c:f>
              <c:strCache>
                <c:ptCount val="1"/>
                <c:pt idx="0">
                  <c:v>Researchers</c:v>
                </c:pt>
              </c:strCache>
            </c:strRef>
          </c:tx>
          <c:spPr>
            <a:solidFill>
              <a:schemeClr val="accent6">
                <a:lumMod val="40000"/>
                <a:lumOff val="60000"/>
              </a:schemeClr>
            </a:solidFill>
            <a:ln>
              <a:noFill/>
            </a:ln>
            <a:effectLst>
              <a:innerShdw blurRad="63500" dist="50800" dir="13500000">
                <a:prstClr val="black">
                  <a:alpha val="50000"/>
                </a:prst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'Where go for help'!$I$9:$I$15</c:f>
              <c:strCache>
                <c:ptCount val="7"/>
                <c:pt idx="0">
                  <c:v>[Lecturers/tutors] [department/team leader] [research lead or supervisor]</c:v>
                </c:pt>
                <c:pt idx="1">
                  <c:v>[Other students on your course] [colleagues]</c:v>
                </c:pt>
                <c:pt idx="2">
                  <c:v>Library staff</c:v>
                </c:pt>
                <c:pt idx="3">
                  <c:v>IT/e-learning staff</c:v>
                </c:pt>
                <c:pt idx="4">
                  <c:v>Friends and family</c:v>
                </c:pt>
                <c:pt idx="5">
                  <c:v>Online videos and resources</c:v>
                </c:pt>
                <c:pt idx="6">
                  <c:v>I don't need help</c:v>
                </c:pt>
              </c:strCache>
            </c:strRef>
          </c:cat>
          <c:val>
            <c:numRef>
              <c:f>'Where go for help'!$M$9:$M$15</c:f>
              <c:numCache>
                <c:formatCode>0%</c:formatCode>
                <c:ptCount val="7"/>
                <c:pt idx="0">
                  <c:v>0.125</c:v>
                </c:pt>
                <c:pt idx="1">
                  <c:v>0.25</c:v>
                </c:pt>
                <c:pt idx="2">
                  <c:v>0.1875</c:v>
                </c:pt>
                <c:pt idx="3">
                  <c:v>0.1875</c:v>
                </c:pt>
                <c:pt idx="4">
                  <c:v>0.125</c:v>
                </c:pt>
                <c:pt idx="5">
                  <c:v>9.375E-2</c:v>
                </c:pt>
                <c:pt idx="6">
                  <c:v>3.125E-2</c:v>
                </c:pt>
              </c:numCache>
            </c:numRef>
          </c:val>
          <c:extLst>
            <c:ext xmlns:c16="http://schemas.microsoft.com/office/drawing/2014/chart" uri="{C3380CC4-5D6E-409C-BE32-E72D297353CC}">
              <c16:uniqueId val="{00000001-DF9E-4651-BF85-D471E1920A69}"/>
            </c:ext>
          </c:extLst>
        </c:ser>
        <c:dLbls>
          <c:showLegendKey val="0"/>
          <c:showVal val="0"/>
          <c:showCatName val="0"/>
          <c:showSerName val="0"/>
          <c:showPercent val="0"/>
          <c:showBubbleSize val="0"/>
        </c:dLbls>
        <c:gapWidth val="250"/>
        <c:overlap val="-27"/>
        <c:axId val="694646528"/>
        <c:axId val="718484144"/>
      </c:barChart>
      <c:catAx>
        <c:axId val="694646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1" i="0" u="none" strike="noStrike" kern="1200" baseline="0">
                <a:solidFill>
                  <a:sysClr val="windowText" lastClr="000000"/>
                </a:solidFill>
                <a:latin typeface="+mn-lt"/>
                <a:ea typeface="+mn-ea"/>
                <a:cs typeface="+mn-cs"/>
              </a:defRPr>
            </a:pPr>
            <a:endParaRPr lang="en-US"/>
          </a:p>
        </c:txPr>
        <c:crossAx val="718484144"/>
        <c:crosses val="autoZero"/>
        <c:auto val="1"/>
        <c:lblAlgn val="ctr"/>
        <c:lblOffset val="100"/>
        <c:noMultiLvlLbl val="0"/>
      </c:catAx>
      <c:valAx>
        <c:axId val="718484144"/>
        <c:scaling>
          <c:orientation val="minMax"/>
        </c:scaling>
        <c:delete val="1"/>
        <c:axPos val="l"/>
        <c:numFmt formatCode="0%" sourceLinked="1"/>
        <c:majorTickMark val="none"/>
        <c:minorTickMark val="none"/>
        <c:tickLblPos val="nextTo"/>
        <c:crossAx val="694646528"/>
        <c:crosses val="autoZero"/>
        <c:crossBetween val="between"/>
      </c:valAx>
      <c:spPr>
        <a:noFill/>
        <a:ln>
          <a:noFill/>
        </a:ln>
        <a:effectLst/>
      </c:spPr>
    </c:plotArea>
    <c:legend>
      <c:legendPos val="r"/>
      <c:layout>
        <c:manualLayout>
          <c:xMode val="edge"/>
          <c:yMode val="edge"/>
          <c:x val="0.79523209661870531"/>
          <c:y val="0.20844923481673891"/>
          <c:w val="0.20476790338129483"/>
          <c:h val="0.25498574397885937"/>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1295855</xdr:colOff>
      <xdr:row>10</xdr:row>
      <xdr:rowOff>160111</xdr:rowOff>
    </xdr:from>
    <xdr:to>
      <xdr:col>2</xdr:col>
      <xdr:colOff>8093076</xdr:colOff>
      <xdr:row>37</xdr:row>
      <xdr:rowOff>40821</xdr:rowOff>
    </xdr:to>
    <xdr:graphicFrame macro="">
      <xdr:nvGraphicFramePr>
        <xdr:cNvPr id="2" name="Chart 1" descr="Bar chart compares across all four surveys for rating quality of digital/online learning on course/courses provide to students/support for online and remote working/support for online and virtual research?">
          <a:extLst>
            <a:ext uri="{FF2B5EF4-FFF2-40B4-BE49-F238E27FC236}">
              <a16:creationId xmlns:a16="http://schemas.microsoft.com/office/drawing/2014/main" id="{8EDABA06-F4A4-488F-BFD2-D56BEB7EB2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1323067</xdr:colOff>
      <xdr:row>38</xdr:row>
      <xdr:rowOff>84817</xdr:rowOff>
    </xdr:from>
    <xdr:to>
      <xdr:col>2</xdr:col>
      <xdr:colOff>8113938</xdr:colOff>
      <xdr:row>62</xdr:row>
      <xdr:rowOff>184149</xdr:rowOff>
    </xdr:to>
    <xdr:graphicFrame macro="">
      <xdr:nvGraphicFramePr>
        <xdr:cNvPr id="3" name="Chart 2" descr="Bar chart compares across all four surveys for rating quality of digital/online learning on course/courses provide to students/support for online and remote working/support for online and virtual research? - but this time the response categories are broken down to good or above/average/poor or below">
          <a:extLst>
            <a:ext uri="{FF2B5EF4-FFF2-40B4-BE49-F238E27FC236}">
              <a16:creationId xmlns:a16="http://schemas.microsoft.com/office/drawing/2014/main" id="{B6D9F0DD-6BE0-4A49-8F42-353A7BD2ED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1332140</xdr:colOff>
      <xdr:row>10</xdr:row>
      <xdr:rowOff>151039</xdr:rowOff>
    </xdr:from>
    <xdr:to>
      <xdr:col>2</xdr:col>
      <xdr:colOff>8129361</xdr:colOff>
      <xdr:row>37</xdr:row>
      <xdr:rowOff>31749</xdr:rowOff>
    </xdr:to>
    <xdr:graphicFrame macro="">
      <xdr:nvGraphicFramePr>
        <xdr:cNvPr id="2" name="Chart 1" descr="Bar chart compares across all four surveys for overall how well do we support them to learn/teach/work effectively online? ">
          <a:extLst>
            <a:ext uri="{FF2B5EF4-FFF2-40B4-BE49-F238E27FC236}">
              <a16:creationId xmlns:a16="http://schemas.microsoft.com/office/drawing/2014/main" id="{227FC308-67F1-4C56-8A68-2A5729D914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1323067</xdr:colOff>
      <xdr:row>38</xdr:row>
      <xdr:rowOff>84817</xdr:rowOff>
    </xdr:from>
    <xdr:to>
      <xdr:col>2</xdr:col>
      <xdr:colOff>8113938</xdr:colOff>
      <xdr:row>62</xdr:row>
      <xdr:rowOff>184149</xdr:rowOff>
    </xdr:to>
    <xdr:graphicFrame macro="">
      <xdr:nvGraphicFramePr>
        <xdr:cNvPr id="3" name="Chart 2" descr="Bar chart compares across all four surveys for overall how well do we support them to learn/teach/work effectively online? - but this time the response categories are broken down to good or above/average/poor or below">
          <a:extLst>
            <a:ext uri="{FF2B5EF4-FFF2-40B4-BE49-F238E27FC236}">
              <a16:creationId xmlns:a16="http://schemas.microsoft.com/office/drawing/2014/main" id="{6DFB007C-BEF0-4D5F-97EE-14C609DB5C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1326242</xdr:colOff>
      <xdr:row>7</xdr:row>
      <xdr:rowOff>87992</xdr:rowOff>
    </xdr:from>
    <xdr:to>
      <xdr:col>2</xdr:col>
      <xdr:colOff>8019143</xdr:colOff>
      <xdr:row>34</xdr:row>
      <xdr:rowOff>136071</xdr:rowOff>
    </xdr:to>
    <xdr:graphicFrame macro="">
      <xdr:nvGraphicFramePr>
        <xdr:cNvPr id="3" name="Chart 2" descr="Bar chart compares across all four surveys for when they have been learning/teaching/working online, have any of the following been a problem? ">
          <a:extLst>
            <a:ext uri="{FF2B5EF4-FFF2-40B4-BE49-F238E27FC236}">
              <a16:creationId xmlns:a16="http://schemas.microsoft.com/office/drawing/2014/main" id="{24F5465F-8F9D-4EB9-BFAA-D8CF8F4280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186417</xdr:colOff>
      <xdr:row>7</xdr:row>
      <xdr:rowOff>354238</xdr:rowOff>
    </xdr:from>
    <xdr:to>
      <xdr:col>2</xdr:col>
      <xdr:colOff>6967763</xdr:colOff>
      <xdr:row>33</xdr:row>
      <xdr:rowOff>22222</xdr:rowOff>
    </xdr:to>
    <xdr:graphicFrame macro="">
      <xdr:nvGraphicFramePr>
        <xdr:cNvPr id="2" name="Chart 1" descr="Bar chart compares across all four surveys for where do they go for help if they have difficulties with learning/teaching/working online?">
          <a:extLst>
            <a:ext uri="{FF2B5EF4-FFF2-40B4-BE49-F238E27FC236}">
              <a16:creationId xmlns:a16="http://schemas.microsoft.com/office/drawing/2014/main" id="{49889C6C-AF81-4528-AFCD-91A0FB590E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3BC1C-8E69-1F4D-8166-E37B6EB2292E}">
  <sheetPr codeName="Sheet1">
    <tabColor theme="9" tint="0.39997558519241921"/>
  </sheetPr>
  <dimension ref="A1:A12"/>
  <sheetViews>
    <sheetView tabSelected="1" zoomScale="60" zoomScaleNormal="60" workbookViewId="0"/>
  </sheetViews>
  <sheetFormatPr defaultColWidth="10.796875" defaultRowHeight="18" x14ac:dyDescent="0.35"/>
  <cols>
    <col min="1" max="1" width="101.796875" style="7" customWidth="1"/>
    <col min="2" max="16384" width="10.796875" style="6"/>
  </cols>
  <sheetData>
    <row r="1" spans="1:1" ht="54" x14ac:dyDescent="0.35">
      <c r="A1" s="7" t="s">
        <v>28</v>
      </c>
    </row>
    <row r="3" spans="1:1" x14ac:dyDescent="0.35">
      <c r="A3" s="8"/>
    </row>
    <row r="5" spans="1:1" x14ac:dyDescent="0.35">
      <c r="A5" s="9" t="s">
        <v>8</v>
      </c>
    </row>
    <row r="7" spans="1:1" x14ac:dyDescent="0.35">
      <c r="A7" s="7" t="s">
        <v>10</v>
      </c>
    </row>
    <row r="8" spans="1:1" ht="36" x14ac:dyDescent="0.35">
      <c r="A8" s="7" t="s">
        <v>11</v>
      </c>
    </row>
    <row r="9" spans="1:1" x14ac:dyDescent="0.35">
      <c r="A9" s="7" t="s">
        <v>12</v>
      </c>
    </row>
    <row r="10" spans="1:1" ht="36" x14ac:dyDescent="0.35">
      <c r="A10" s="7" t="s">
        <v>13</v>
      </c>
    </row>
    <row r="11" spans="1:1" ht="90" x14ac:dyDescent="0.35">
      <c r="A11" s="7" t="s">
        <v>29</v>
      </c>
    </row>
    <row r="12" spans="1:1" x14ac:dyDescent="0.35">
      <c r="A12" s="20" t="s">
        <v>24</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81E9F-7519-408A-8640-67759E259411}">
  <dimension ref="A1:M44"/>
  <sheetViews>
    <sheetView zoomScale="70" zoomScaleNormal="70" workbookViewId="0">
      <selection activeCell="B66" sqref="B66"/>
    </sheetView>
  </sheetViews>
  <sheetFormatPr defaultRowHeight="15.6" x14ac:dyDescent="0.3"/>
  <cols>
    <col min="1" max="1" width="32.09765625" customWidth="1"/>
    <col min="2" max="2" width="20.296875" customWidth="1"/>
    <col min="3" max="3" width="108.296875" customWidth="1"/>
    <col min="4" max="4" width="24.59765625" customWidth="1"/>
    <col min="5" max="8" width="14.69921875" customWidth="1"/>
    <col min="9" max="9" width="20.09765625" customWidth="1"/>
    <col min="10" max="12" width="15.796875" customWidth="1"/>
    <col min="13" max="13" width="16.19921875" customWidth="1"/>
  </cols>
  <sheetData>
    <row r="1" spans="1:13" s="6" customFormat="1" ht="25.95" customHeight="1" x14ac:dyDescent="0.35">
      <c r="A1" s="10" t="s">
        <v>14</v>
      </c>
      <c r="B1" s="10" t="s">
        <v>16</v>
      </c>
      <c r="C1" s="10" t="s">
        <v>15</v>
      </c>
    </row>
    <row r="2" spans="1:13" x14ac:dyDescent="0.3">
      <c r="A2" s="11"/>
      <c r="B2" s="11"/>
      <c r="C2" s="11"/>
    </row>
    <row r="3" spans="1:13" x14ac:dyDescent="0.3">
      <c r="A3" s="11" t="s">
        <v>19</v>
      </c>
      <c r="B3" s="11" t="s">
        <v>17</v>
      </c>
      <c r="C3" s="11" t="s">
        <v>35</v>
      </c>
    </row>
    <row r="4" spans="1:13" x14ac:dyDescent="0.3">
      <c r="A4" s="11" t="s">
        <v>20</v>
      </c>
      <c r="B4" s="11" t="s">
        <v>18</v>
      </c>
      <c r="C4" s="11" t="s">
        <v>36</v>
      </c>
    </row>
    <row r="5" spans="1:13" x14ac:dyDescent="0.3">
      <c r="A5" s="11" t="s">
        <v>31</v>
      </c>
      <c r="B5" s="11" t="s">
        <v>33</v>
      </c>
      <c r="C5" s="11" t="s">
        <v>37</v>
      </c>
    </row>
    <row r="6" spans="1:13" x14ac:dyDescent="0.3">
      <c r="A6" s="11" t="s">
        <v>32</v>
      </c>
      <c r="B6" s="11" t="s">
        <v>34</v>
      </c>
      <c r="C6" s="22" t="s">
        <v>38</v>
      </c>
    </row>
    <row r="7" spans="1:13" ht="31.2" x14ac:dyDescent="0.3">
      <c r="C7" t="s">
        <v>9</v>
      </c>
      <c r="D7" s="2"/>
      <c r="E7" s="12" t="s">
        <v>40</v>
      </c>
      <c r="F7" s="12" t="s">
        <v>41</v>
      </c>
      <c r="G7" s="12" t="s">
        <v>39</v>
      </c>
      <c r="H7" s="12" t="s">
        <v>30</v>
      </c>
      <c r="I7" s="3"/>
      <c r="J7" s="14" t="s">
        <v>40</v>
      </c>
      <c r="K7" s="14" t="s">
        <v>41</v>
      </c>
      <c r="L7" s="14" t="s">
        <v>39</v>
      </c>
      <c r="M7" s="15" t="s">
        <v>30</v>
      </c>
    </row>
    <row r="8" spans="1:13" x14ac:dyDescent="0.3">
      <c r="C8" t="s">
        <v>9</v>
      </c>
      <c r="D8" t="s">
        <v>0</v>
      </c>
      <c r="E8" s="21">
        <v>10</v>
      </c>
      <c r="F8" s="21">
        <v>0</v>
      </c>
      <c r="G8" s="21">
        <v>20</v>
      </c>
      <c r="H8" s="21">
        <v>10</v>
      </c>
      <c r="I8" s="4" t="s">
        <v>0</v>
      </c>
      <c r="J8" s="13">
        <f>E8/$E$16</f>
        <v>0.04</v>
      </c>
      <c r="K8" s="13">
        <f t="shared" ref="K8:K14" si="0">F8/$F$16</f>
        <v>0</v>
      </c>
      <c r="L8" s="13">
        <f>G8/$G$16</f>
        <v>6.25E-2</v>
      </c>
      <c r="M8" s="23">
        <f>H8/$H$16</f>
        <v>4.5454545454545456E-2</v>
      </c>
    </row>
    <row r="9" spans="1:13" x14ac:dyDescent="0.3">
      <c r="C9" t="s">
        <v>9</v>
      </c>
      <c r="D9" t="s">
        <v>1</v>
      </c>
      <c r="E9" s="21">
        <v>30</v>
      </c>
      <c r="F9" s="21">
        <v>20</v>
      </c>
      <c r="G9" s="21">
        <v>40</v>
      </c>
      <c r="H9" s="21">
        <v>20</v>
      </c>
      <c r="I9" s="4" t="s">
        <v>1</v>
      </c>
      <c r="J9" s="13">
        <f t="shared" ref="J9:J14" si="1">E9/$E$16</f>
        <v>0.12</v>
      </c>
      <c r="K9" s="13">
        <f t="shared" si="0"/>
        <v>0.1111111111111111</v>
      </c>
      <c r="L9" s="13">
        <f>G9/$G$16</f>
        <v>0.125</v>
      </c>
      <c r="M9" s="23">
        <f t="shared" ref="M9:M14" si="2">H9/$H$16</f>
        <v>9.0909090909090912E-2</v>
      </c>
    </row>
    <row r="10" spans="1:13" x14ac:dyDescent="0.3">
      <c r="C10" t="s">
        <v>9</v>
      </c>
      <c r="D10" t="s">
        <v>2</v>
      </c>
      <c r="E10" s="21">
        <v>50</v>
      </c>
      <c r="F10" s="21">
        <v>40</v>
      </c>
      <c r="G10" s="21">
        <v>60</v>
      </c>
      <c r="H10" s="21">
        <v>40</v>
      </c>
      <c r="I10" s="4" t="s">
        <v>2</v>
      </c>
      <c r="J10" s="13">
        <f t="shared" si="1"/>
        <v>0.2</v>
      </c>
      <c r="K10" s="13">
        <f t="shared" si="0"/>
        <v>0.22222222222222221</v>
      </c>
      <c r="L10" s="13">
        <f t="shared" ref="L10:L13" si="3">G10/$G$16</f>
        <v>0.1875</v>
      </c>
      <c r="M10" s="23">
        <f t="shared" si="2"/>
        <v>0.18181818181818182</v>
      </c>
    </row>
    <row r="11" spans="1:13" x14ac:dyDescent="0.3">
      <c r="D11" t="s">
        <v>3</v>
      </c>
      <c r="E11" s="21">
        <v>70</v>
      </c>
      <c r="F11" s="21">
        <v>60</v>
      </c>
      <c r="G11" s="21">
        <v>80</v>
      </c>
      <c r="H11" s="21">
        <v>60</v>
      </c>
      <c r="I11" s="4" t="s">
        <v>3</v>
      </c>
      <c r="J11" s="13">
        <f t="shared" si="1"/>
        <v>0.28000000000000003</v>
      </c>
      <c r="K11" s="13">
        <f>F11/$F$16</f>
        <v>0.33333333333333331</v>
      </c>
      <c r="L11" s="13">
        <f>G11/$G$16</f>
        <v>0.25</v>
      </c>
      <c r="M11" s="23">
        <f>H11/$H$16</f>
        <v>0.27272727272727271</v>
      </c>
    </row>
    <row r="12" spans="1:13" x14ac:dyDescent="0.3">
      <c r="D12" t="s">
        <v>4</v>
      </c>
      <c r="E12" s="21">
        <v>50</v>
      </c>
      <c r="F12" s="21">
        <v>40</v>
      </c>
      <c r="G12" s="21">
        <v>60</v>
      </c>
      <c r="H12" s="21">
        <v>50</v>
      </c>
      <c r="I12" s="4" t="s">
        <v>4</v>
      </c>
      <c r="J12" s="13">
        <f t="shared" si="1"/>
        <v>0.2</v>
      </c>
      <c r="K12" s="13">
        <f t="shared" si="0"/>
        <v>0.22222222222222221</v>
      </c>
      <c r="L12" s="13">
        <f t="shared" si="3"/>
        <v>0.1875</v>
      </c>
      <c r="M12" s="23">
        <f t="shared" si="2"/>
        <v>0.22727272727272727</v>
      </c>
    </row>
    <row r="13" spans="1:13" x14ac:dyDescent="0.3">
      <c r="D13" t="s">
        <v>5</v>
      </c>
      <c r="E13" s="21">
        <v>30</v>
      </c>
      <c r="F13" s="21">
        <v>20</v>
      </c>
      <c r="G13" s="21">
        <v>40</v>
      </c>
      <c r="H13" s="21">
        <v>30</v>
      </c>
      <c r="I13" s="4" t="s">
        <v>5</v>
      </c>
      <c r="J13" s="13">
        <f t="shared" si="1"/>
        <v>0.12</v>
      </c>
      <c r="K13" s="13">
        <f t="shared" si="0"/>
        <v>0.1111111111111111</v>
      </c>
      <c r="L13" s="13">
        <f t="shared" si="3"/>
        <v>0.125</v>
      </c>
      <c r="M13" s="23">
        <f t="shared" si="2"/>
        <v>0.13636363636363635</v>
      </c>
    </row>
    <row r="14" spans="1:13" x14ac:dyDescent="0.3">
      <c r="D14" t="s">
        <v>6</v>
      </c>
      <c r="E14" s="21">
        <v>10</v>
      </c>
      <c r="F14" s="21">
        <v>0</v>
      </c>
      <c r="G14" s="21">
        <v>20</v>
      </c>
      <c r="H14" s="21">
        <v>10</v>
      </c>
      <c r="I14" s="5" t="s">
        <v>6</v>
      </c>
      <c r="J14" s="16">
        <f t="shared" si="1"/>
        <v>0.04</v>
      </c>
      <c r="K14" s="16">
        <f t="shared" si="0"/>
        <v>0</v>
      </c>
      <c r="L14" s="16">
        <f>G14/$G$16</f>
        <v>6.25E-2</v>
      </c>
      <c r="M14" s="24">
        <f t="shared" si="2"/>
        <v>4.5454545454545456E-2</v>
      </c>
    </row>
    <row r="15" spans="1:13" x14ac:dyDescent="0.3">
      <c r="J15" s="1"/>
    </row>
    <row r="16" spans="1:13" x14ac:dyDescent="0.3">
      <c r="D16" t="s">
        <v>7</v>
      </c>
      <c r="E16">
        <f>SUM(E8:E14)</f>
        <v>250</v>
      </c>
      <c r="F16">
        <f>SUM(F8:F14)</f>
        <v>180</v>
      </c>
      <c r="G16">
        <f>SUM(G8:G14)</f>
        <v>320</v>
      </c>
      <c r="H16">
        <f>SUM(H8:H14)</f>
        <v>220</v>
      </c>
      <c r="J16" s="1">
        <f>SUM(J8:J14)</f>
        <v>1</v>
      </c>
      <c r="K16" s="1">
        <f>SUM(K8:K14)</f>
        <v>1</v>
      </c>
      <c r="L16" s="1">
        <f>SUM(L8:L14)</f>
        <v>1</v>
      </c>
      <c r="M16" s="1">
        <f>SUM(M8:M14)</f>
        <v>0.99999999999999989</v>
      </c>
    </row>
    <row r="39" spans="4:13" ht="31.2" x14ac:dyDescent="0.3">
      <c r="D39" s="2"/>
      <c r="E39" s="12" t="s">
        <v>40</v>
      </c>
      <c r="F39" s="12" t="s">
        <v>41</v>
      </c>
      <c r="G39" s="12" t="s">
        <v>39</v>
      </c>
      <c r="H39" s="12" t="s">
        <v>30</v>
      </c>
      <c r="I39" s="3"/>
      <c r="J39" s="14" t="s">
        <v>40</v>
      </c>
      <c r="K39" s="14" t="s">
        <v>41</v>
      </c>
      <c r="L39" s="14" t="s">
        <v>39</v>
      </c>
      <c r="M39" s="15" t="s">
        <v>30</v>
      </c>
    </row>
    <row r="40" spans="4:13" x14ac:dyDescent="0.3">
      <c r="D40" t="s">
        <v>22</v>
      </c>
      <c r="E40" s="17">
        <f>SUM(E8:E10)</f>
        <v>90</v>
      </c>
      <c r="F40" s="17">
        <f t="shared" ref="F40:G40" si="4">SUM(F8:F10)</f>
        <v>60</v>
      </c>
      <c r="G40" s="17">
        <f t="shared" si="4"/>
        <v>120</v>
      </c>
      <c r="H40" s="17">
        <f>SUM(H8:H10)</f>
        <v>70</v>
      </c>
      <c r="I40" s="18" t="s">
        <v>22</v>
      </c>
      <c r="J40" s="13">
        <f>E40/$E$44</f>
        <v>0.36</v>
      </c>
      <c r="K40" s="13">
        <f>F40/$F$44</f>
        <v>0.33333333333333331</v>
      </c>
      <c r="L40" s="13">
        <f>G40/$G$44</f>
        <v>0.375</v>
      </c>
      <c r="M40" s="23">
        <f>H40/$H$44</f>
        <v>0.31818181818181818</v>
      </c>
    </row>
    <row r="41" spans="4:13" x14ac:dyDescent="0.3">
      <c r="D41" t="s">
        <v>3</v>
      </c>
      <c r="E41" s="17">
        <f>SUM(E11)</f>
        <v>70</v>
      </c>
      <c r="F41" s="17">
        <f t="shared" ref="F41:G41" si="5">SUM(F11)</f>
        <v>60</v>
      </c>
      <c r="G41" s="17">
        <f t="shared" si="5"/>
        <v>80</v>
      </c>
      <c r="H41" s="17">
        <f>SUM(H11)</f>
        <v>60</v>
      </c>
      <c r="I41" s="18" t="s">
        <v>3</v>
      </c>
      <c r="J41" s="13">
        <f>E41/$E$44</f>
        <v>0.28000000000000003</v>
      </c>
      <c r="K41" s="13">
        <f>F41/$F$44</f>
        <v>0.33333333333333331</v>
      </c>
      <c r="L41" s="13">
        <f>G41/$G$44</f>
        <v>0.25</v>
      </c>
      <c r="M41" s="23">
        <f>H41/$H$44</f>
        <v>0.27272727272727271</v>
      </c>
    </row>
    <row r="42" spans="4:13" x14ac:dyDescent="0.3">
      <c r="D42" t="s">
        <v>23</v>
      </c>
      <c r="E42" s="17">
        <f>SUM(E12:E14)</f>
        <v>90</v>
      </c>
      <c r="F42" s="17">
        <f t="shared" ref="F42:G42" si="6">SUM(F12:F14)</f>
        <v>60</v>
      </c>
      <c r="G42" s="17">
        <f t="shared" si="6"/>
        <v>120</v>
      </c>
      <c r="H42" s="17">
        <f>SUM(H12:H14)</f>
        <v>90</v>
      </c>
      <c r="I42" s="19" t="s">
        <v>23</v>
      </c>
      <c r="J42" s="16">
        <f>E42/$E$44</f>
        <v>0.36</v>
      </c>
      <c r="K42" s="16">
        <f>F42/$F$44</f>
        <v>0.33333333333333331</v>
      </c>
      <c r="L42" s="16">
        <f>G42/$G$44</f>
        <v>0.375</v>
      </c>
      <c r="M42" s="24">
        <f t="shared" ref="M42" si="7">H42/$H$44</f>
        <v>0.40909090909090912</v>
      </c>
    </row>
    <row r="43" spans="4:13" x14ac:dyDescent="0.3">
      <c r="J43" s="1"/>
    </row>
    <row r="44" spans="4:13" x14ac:dyDescent="0.3">
      <c r="D44" t="s">
        <v>7</v>
      </c>
      <c r="E44">
        <f>SUM(E40:E42)</f>
        <v>250</v>
      </c>
      <c r="F44">
        <f>SUM(F40:F42)</f>
        <v>180</v>
      </c>
      <c r="G44">
        <f>SUM(G40:G42)</f>
        <v>320</v>
      </c>
      <c r="H44">
        <f>SUM(H40:H42)</f>
        <v>220</v>
      </c>
      <c r="J44" s="1">
        <f>SUM(J40:J42)</f>
        <v>1</v>
      </c>
      <c r="K44" s="1">
        <f>SUM(K40:K42)</f>
        <v>1</v>
      </c>
      <c r="L44" s="1">
        <f>SUM(L40:L42)</f>
        <v>1</v>
      </c>
      <c r="M44" s="1">
        <f>SUM(M40:M42)</f>
        <v>1</v>
      </c>
    </row>
  </sheetData>
  <pageMargins left="0.7" right="0.7" top="0.75" bottom="0.75" header="0.3" footer="0.3"/>
  <pageSetup paperSize="9" orientation="portrait" horizontalDpi="4294967293"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EA546-5C14-4F71-A3F1-650FE7D21344}">
  <dimension ref="A1:M44"/>
  <sheetViews>
    <sheetView zoomScale="70" zoomScaleNormal="70" workbookViewId="0">
      <selection activeCell="D27" sqref="D27"/>
    </sheetView>
  </sheetViews>
  <sheetFormatPr defaultRowHeight="15.6" x14ac:dyDescent="0.3"/>
  <cols>
    <col min="1" max="1" width="32.09765625" customWidth="1"/>
    <col min="2" max="2" width="20.296875" customWidth="1"/>
    <col min="3" max="3" width="108.296875" customWidth="1"/>
    <col min="4" max="4" width="24.59765625" customWidth="1"/>
    <col min="5" max="8" width="14.69921875" customWidth="1"/>
    <col min="9" max="9" width="20.09765625" customWidth="1"/>
    <col min="10" max="12" width="15.796875" customWidth="1"/>
    <col min="13" max="13" width="14.296875" customWidth="1"/>
  </cols>
  <sheetData>
    <row r="1" spans="1:13" s="6" customFormat="1" ht="25.95" customHeight="1" x14ac:dyDescent="0.35">
      <c r="A1" s="10" t="s">
        <v>14</v>
      </c>
      <c r="B1" s="10" t="s">
        <v>16</v>
      </c>
      <c r="C1" s="10" t="s">
        <v>15</v>
      </c>
    </row>
    <row r="2" spans="1:13" x14ac:dyDescent="0.3">
      <c r="A2" s="11"/>
      <c r="B2" s="11"/>
      <c r="C2" s="11"/>
    </row>
    <row r="3" spans="1:13" x14ac:dyDescent="0.3">
      <c r="A3" s="11" t="s">
        <v>19</v>
      </c>
      <c r="B3" s="11" t="s">
        <v>25</v>
      </c>
      <c r="C3" s="11" t="s">
        <v>44</v>
      </c>
    </row>
    <row r="4" spans="1:13" x14ac:dyDescent="0.3">
      <c r="A4" s="11" t="s">
        <v>20</v>
      </c>
      <c r="B4" s="11" t="s">
        <v>26</v>
      </c>
      <c r="C4" s="11" t="s">
        <v>45</v>
      </c>
    </row>
    <row r="5" spans="1:13" x14ac:dyDescent="0.3">
      <c r="A5" s="11" t="s">
        <v>31</v>
      </c>
      <c r="B5" s="11" t="s">
        <v>42</v>
      </c>
      <c r="C5" s="11" t="s">
        <v>46</v>
      </c>
    </row>
    <row r="6" spans="1:13" x14ac:dyDescent="0.3">
      <c r="A6" s="11" t="s">
        <v>32</v>
      </c>
      <c r="B6" s="11" t="s">
        <v>43</v>
      </c>
      <c r="C6" s="22" t="s">
        <v>46</v>
      </c>
    </row>
    <row r="7" spans="1:13" ht="31.2" x14ac:dyDescent="0.3">
      <c r="C7" t="s">
        <v>9</v>
      </c>
      <c r="D7" s="2"/>
      <c r="E7" s="12" t="s">
        <v>40</v>
      </c>
      <c r="F7" s="12" t="s">
        <v>41</v>
      </c>
      <c r="G7" s="12" t="s">
        <v>39</v>
      </c>
      <c r="H7" s="12" t="s">
        <v>30</v>
      </c>
      <c r="I7" s="3"/>
      <c r="J7" s="14" t="s">
        <v>40</v>
      </c>
      <c r="K7" s="14" t="s">
        <v>41</v>
      </c>
      <c r="L7" s="14" t="s">
        <v>39</v>
      </c>
      <c r="M7" s="26" t="s">
        <v>30</v>
      </c>
    </row>
    <row r="8" spans="1:13" x14ac:dyDescent="0.3">
      <c r="C8" t="s">
        <v>9</v>
      </c>
      <c r="D8" t="s">
        <v>0</v>
      </c>
      <c r="E8" s="21">
        <v>0</v>
      </c>
      <c r="F8" s="21">
        <v>20</v>
      </c>
      <c r="G8" s="21">
        <v>40</v>
      </c>
      <c r="H8" s="21">
        <v>20</v>
      </c>
      <c r="I8" s="4" t="s">
        <v>0</v>
      </c>
      <c r="J8" s="13">
        <f>E8/$E$16</f>
        <v>0</v>
      </c>
      <c r="K8" s="13">
        <f t="shared" ref="K8:K14" si="0">F8/$F$16</f>
        <v>6.25E-2</v>
      </c>
      <c r="L8" s="13">
        <f>G8/$G$16</f>
        <v>8.6956521739130432E-2</v>
      </c>
      <c r="M8" s="23">
        <f>H8/$H$16</f>
        <v>6.4516129032258063E-2</v>
      </c>
    </row>
    <row r="9" spans="1:13" x14ac:dyDescent="0.3">
      <c r="C9" t="s">
        <v>9</v>
      </c>
      <c r="D9" t="s">
        <v>1</v>
      </c>
      <c r="E9" s="21">
        <v>20</v>
      </c>
      <c r="F9" s="21">
        <v>40</v>
      </c>
      <c r="G9" s="21">
        <v>60</v>
      </c>
      <c r="H9" s="21">
        <v>30</v>
      </c>
      <c r="I9" s="4" t="s">
        <v>1</v>
      </c>
      <c r="J9" s="13">
        <f t="shared" ref="J9:J14" si="1">E9/$E$16</f>
        <v>0.1111111111111111</v>
      </c>
      <c r="K9" s="13">
        <f t="shared" si="0"/>
        <v>0.125</v>
      </c>
      <c r="L9" s="13">
        <f t="shared" ref="L9:L14" si="2">G9/$G$16</f>
        <v>0.13043478260869565</v>
      </c>
      <c r="M9" s="23">
        <f t="shared" ref="M9:M14" si="3">H9/$H$16</f>
        <v>9.6774193548387094E-2</v>
      </c>
    </row>
    <row r="10" spans="1:13" x14ac:dyDescent="0.3">
      <c r="C10" t="s">
        <v>9</v>
      </c>
      <c r="D10" t="s">
        <v>2</v>
      </c>
      <c r="E10" s="21">
        <v>40</v>
      </c>
      <c r="F10" s="21">
        <v>60</v>
      </c>
      <c r="G10" s="21">
        <v>80</v>
      </c>
      <c r="H10" s="21">
        <v>40</v>
      </c>
      <c r="I10" s="4" t="s">
        <v>2</v>
      </c>
      <c r="J10" s="13">
        <f t="shared" si="1"/>
        <v>0.22222222222222221</v>
      </c>
      <c r="K10" s="13">
        <f t="shared" si="0"/>
        <v>0.1875</v>
      </c>
      <c r="L10" s="13">
        <f t="shared" si="2"/>
        <v>0.17391304347826086</v>
      </c>
      <c r="M10" s="23">
        <f t="shared" si="3"/>
        <v>0.12903225806451613</v>
      </c>
    </row>
    <row r="11" spans="1:13" x14ac:dyDescent="0.3">
      <c r="D11" t="s">
        <v>3</v>
      </c>
      <c r="E11" s="21">
        <v>60</v>
      </c>
      <c r="F11" s="21">
        <v>80</v>
      </c>
      <c r="G11" s="21">
        <v>100</v>
      </c>
      <c r="H11" s="21">
        <v>80</v>
      </c>
      <c r="I11" s="4" t="s">
        <v>3</v>
      </c>
      <c r="J11" s="13">
        <f t="shared" si="1"/>
        <v>0.33333333333333331</v>
      </c>
      <c r="K11" s="13">
        <f t="shared" si="0"/>
        <v>0.25</v>
      </c>
      <c r="L11" s="13">
        <f>G11/$G$16</f>
        <v>0.21739130434782608</v>
      </c>
      <c r="M11" s="23">
        <f>H11/$H$16</f>
        <v>0.25806451612903225</v>
      </c>
    </row>
    <row r="12" spans="1:13" x14ac:dyDescent="0.3">
      <c r="D12" t="s">
        <v>4</v>
      </c>
      <c r="E12" s="21">
        <v>40</v>
      </c>
      <c r="F12" s="21">
        <v>60</v>
      </c>
      <c r="G12" s="21">
        <v>80</v>
      </c>
      <c r="H12" s="21">
        <v>90</v>
      </c>
      <c r="I12" s="4" t="s">
        <v>4</v>
      </c>
      <c r="J12" s="13">
        <f t="shared" si="1"/>
        <v>0.22222222222222221</v>
      </c>
      <c r="K12" s="13">
        <f t="shared" si="0"/>
        <v>0.1875</v>
      </c>
      <c r="L12" s="13">
        <f t="shared" si="2"/>
        <v>0.17391304347826086</v>
      </c>
      <c r="M12" s="23">
        <f t="shared" si="3"/>
        <v>0.29032258064516131</v>
      </c>
    </row>
    <row r="13" spans="1:13" x14ac:dyDescent="0.3">
      <c r="D13" t="s">
        <v>5</v>
      </c>
      <c r="E13" s="21">
        <v>20</v>
      </c>
      <c r="F13" s="21">
        <v>40</v>
      </c>
      <c r="G13" s="21">
        <v>60</v>
      </c>
      <c r="H13" s="21">
        <v>40</v>
      </c>
      <c r="I13" s="4" t="s">
        <v>5</v>
      </c>
      <c r="J13" s="13">
        <f t="shared" si="1"/>
        <v>0.1111111111111111</v>
      </c>
      <c r="K13" s="13">
        <f t="shared" si="0"/>
        <v>0.125</v>
      </c>
      <c r="L13" s="13">
        <f t="shared" si="2"/>
        <v>0.13043478260869565</v>
      </c>
      <c r="M13" s="23">
        <f t="shared" si="3"/>
        <v>0.12903225806451613</v>
      </c>
    </row>
    <row r="14" spans="1:13" x14ac:dyDescent="0.3">
      <c r="D14" t="s">
        <v>6</v>
      </c>
      <c r="E14" s="21">
        <v>0</v>
      </c>
      <c r="F14" s="21">
        <v>20</v>
      </c>
      <c r="G14" s="21">
        <v>40</v>
      </c>
      <c r="H14" s="21">
        <v>10</v>
      </c>
      <c r="I14" s="5" t="s">
        <v>6</v>
      </c>
      <c r="J14" s="16">
        <f t="shared" si="1"/>
        <v>0</v>
      </c>
      <c r="K14" s="16">
        <f t="shared" si="0"/>
        <v>6.25E-2</v>
      </c>
      <c r="L14" s="16">
        <f t="shared" si="2"/>
        <v>8.6956521739130432E-2</v>
      </c>
      <c r="M14" s="24">
        <f t="shared" si="3"/>
        <v>3.2258064516129031E-2</v>
      </c>
    </row>
    <row r="15" spans="1:13" x14ac:dyDescent="0.3">
      <c r="J15" s="1"/>
    </row>
    <row r="16" spans="1:13" x14ac:dyDescent="0.3">
      <c r="D16" t="s">
        <v>7</v>
      </c>
      <c r="E16">
        <f>SUM(E8:E14)</f>
        <v>180</v>
      </c>
      <c r="F16">
        <f t="shared" ref="F16" si="4">SUM(F8:F14)</f>
        <v>320</v>
      </c>
      <c r="G16">
        <f>SUM(G8:G14)</f>
        <v>460</v>
      </c>
      <c r="H16">
        <f>SUM(H8:H14)</f>
        <v>310</v>
      </c>
      <c r="J16" s="1">
        <f>SUM(J8:J14)</f>
        <v>1</v>
      </c>
      <c r="K16" s="1">
        <f>SUM(K8:K14)</f>
        <v>1</v>
      </c>
      <c r="L16" s="1">
        <f>SUM(L8:L14)</f>
        <v>1</v>
      </c>
      <c r="M16" s="1">
        <f>SUM(M8:M14)</f>
        <v>0.99999999999999989</v>
      </c>
    </row>
    <row r="39" spans="4:13" ht="31.2" x14ac:dyDescent="0.3">
      <c r="D39" s="2"/>
      <c r="E39" s="12" t="s">
        <v>40</v>
      </c>
      <c r="F39" s="12" t="s">
        <v>41</v>
      </c>
      <c r="G39" s="12" t="s">
        <v>39</v>
      </c>
      <c r="H39" s="12" t="s">
        <v>30</v>
      </c>
      <c r="I39" s="3"/>
      <c r="J39" s="14" t="s">
        <v>40</v>
      </c>
      <c r="K39" s="14" t="s">
        <v>41</v>
      </c>
      <c r="L39" s="14" t="s">
        <v>39</v>
      </c>
      <c r="M39" s="15" t="s">
        <v>30</v>
      </c>
    </row>
    <row r="40" spans="4:13" x14ac:dyDescent="0.3">
      <c r="D40" t="s">
        <v>22</v>
      </c>
      <c r="E40" s="17">
        <f>SUM(E8:E10)</f>
        <v>60</v>
      </c>
      <c r="F40" s="17">
        <f t="shared" ref="F40:G40" si="5">SUM(F8:F10)</f>
        <v>120</v>
      </c>
      <c r="G40" s="17">
        <f t="shared" si="5"/>
        <v>180</v>
      </c>
      <c r="H40" s="17">
        <f>SUM(H8:H10)</f>
        <v>90</v>
      </c>
      <c r="I40" s="18" t="s">
        <v>22</v>
      </c>
      <c r="J40" s="13">
        <f>E40/$E$44</f>
        <v>0.33333333333333331</v>
      </c>
      <c r="K40" s="13">
        <f>F40/$F$44</f>
        <v>0.375</v>
      </c>
      <c r="L40" s="13">
        <f>G40/$G$44</f>
        <v>0.39130434782608697</v>
      </c>
      <c r="M40" s="23">
        <f>H40/$H$44</f>
        <v>0.29032258064516131</v>
      </c>
    </row>
    <row r="41" spans="4:13" x14ac:dyDescent="0.3">
      <c r="D41" t="s">
        <v>3</v>
      </c>
      <c r="E41" s="17">
        <f>SUM(E11)</f>
        <v>60</v>
      </c>
      <c r="F41" s="17">
        <f t="shared" ref="F41" si="6">SUM(F11)</f>
        <v>80</v>
      </c>
      <c r="G41" s="17">
        <f>SUM(G11)</f>
        <v>100</v>
      </c>
      <c r="H41" s="17">
        <f t="shared" ref="H41" si="7">SUM(H11)</f>
        <v>80</v>
      </c>
      <c r="I41" s="18" t="s">
        <v>3</v>
      </c>
      <c r="J41" s="13">
        <f>E41/$E$44</f>
        <v>0.33333333333333331</v>
      </c>
      <c r="K41" s="13">
        <f>F41/$F$44</f>
        <v>0.25</v>
      </c>
      <c r="L41" s="13">
        <f>G41/$G$44</f>
        <v>0.21739130434782608</v>
      </c>
      <c r="M41" s="23">
        <f>H41/$H$44</f>
        <v>0.25806451612903225</v>
      </c>
    </row>
    <row r="42" spans="4:13" x14ac:dyDescent="0.3">
      <c r="D42" t="s">
        <v>23</v>
      </c>
      <c r="E42" s="17">
        <f>SUM(E12:E14)</f>
        <v>60</v>
      </c>
      <c r="F42" s="17">
        <f t="shared" ref="F42:G42" si="8">SUM(F12:F14)</f>
        <v>120</v>
      </c>
      <c r="G42" s="17">
        <f t="shared" si="8"/>
        <v>180</v>
      </c>
      <c r="H42" s="17">
        <f t="shared" ref="H42" si="9">SUM(H12:H14)</f>
        <v>140</v>
      </c>
      <c r="I42" s="19" t="s">
        <v>23</v>
      </c>
      <c r="J42" s="16">
        <f>E42/$E$44</f>
        <v>0.33333333333333331</v>
      </c>
      <c r="K42" s="16">
        <f>F42/$F$44</f>
        <v>0.375</v>
      </c>
      <c r="L42" s="16">
        <f>G42/$G$44</f>
        <v>0.39130434782608697</v>
      </c>
      <c r="M42" s="24">
        <f t="shared" ref="M42" si="10">H42/$H$44</f>
        <v>0.45161290322580644</v>
      </c>
    </row>
    <row r="43" spans="4:13" x14ac:dyDescent="0.3">
      <c r="J43" s="1"/>
    </row>
    <row r="44" spans="4:13" x14ac:dyDescent="0.3">
      <c r="D44" t="s">
        <v>7</v>
      </c>
      <c r="E44">
        <f>SUM(E40:E42)</f>
        <v>180</v>
      </c>
      <c r="F44">
        <f>SUM(F40:F42)</f>
        <v>320</v>
      </c>
      <c r="G44">
        <f>SUM(G40:G42)</f>
        <v>460</v>
      </c>
      <c r="H44">
        <f>SUM(H40:H42)</f>
        <v>310</v>
      </c>
      <c r="J44" s="1">
        <f>SUM(J40:J42)</f>
        <v>1</v>
      </c>
      <c r="K44" s="1">
        <f>SUM(K40:K42)</f>
        <v>1</v>
      </c>
      <c r="L44" s="1">
        <f>SUM(L40:L42)</f>
        <v>1</v>
      </c>
      <c r="M44" s="1">
        <f>SUM(M40:M42)</f>
        <v>1</v>
      </c>
    </row>
  </sheetData>
  <pageMargins left="0.7" right="0.7" top="0.75" bottom="0.75" header="0.3" footer="0.3"/>
  <pageSetup paperSize="9" orientation="portrait" horizontalDpi="4294967293"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B4424-C6CA-4AB9-AA7E-BC8F728E79EE}">
  <dimension ref="A1:M16"/>
  <sheetViews>
    <sheetView zoomScale="70" zoomScaleNormal="70" workbookViewId="0">
      <selection activeCell="D21" sqref="D21"/>
    </sheetView>
  </sheetViews>
  <sheetFormatPr defaultRowHeight="15.6" x14ac:dyDescent="0.3"/>
  <cols>
    <col min="1" max="1" width="32.09765625" customWidth="1"/>
    <col min="2" max="2" width="20.296875" customWidth="1"/>
    <col min="3" max="3" width="108.296875" customWidth="1"/>
    <col min="4" max="4" width="44.296875" bestFit="1" customWidth="1"/>
    <col min="5" max="8" width="14.69921875" customWidth="1"/>
    <col min="9" max="9" width="27.19921875" customWidth="1"/>
    <col min="10" max="12" width="15.796875" customWidth="1"/>
    <col min="13" max="13" width="14.5" customWidth="1"/>
  </cols>
  <sheetData>
    <row r="1" spans="1:13" s="6" customFormat="1" ht="25.95" customHeight="1" x14ac:dyDescent="0.35">
      <c r="A1" s="10" t="s">
        <v>14</v>
      </c>
      <c r="B1" s="10" t="s">
        <v>16</v>
      </c>
      <c r="C1" s="10" t="s">
        <v>15</v>
      </c>
    </row>
    <row r="2" spans="1:13" x14ac:dyDescent="0.3">
      <c r="A2" s="11"/>
      <c r="B2" s="11"/>
      <c r="C2" s="11"/>
    </row>
    <row r="3" spans="1:13" x14ac:dyDescent="0.3">
      <c r="A3" s="11" t="s">
        <v>19</v>
      </c>
      <c r="B3" s="11" t="s">
        <v>47</v>
      </c>
      <c r="C3" s="11" t="s">
        <v>49</v>
      </c>
    </row>
    <row r="4" spans="1:13" x14ac:dyDescent="0.3">
      <c r="A4" s="11" t="s">
        <v>20</v>
      </c>
      <c r="B4" s="11" t="s">
        <v>47</v>
      </c>
      <c r="C4" s="11" t="s">
        <v>50</v>
      </c>
    </row>
    <row r="5" spans="1:13" x14ac:dyDescent="0.3">
      <c r="A5" s="11" t="s">
        <v>21</v>
      </c>
      <c r="B5" s="11" t="s">
        <v>48</v>
      </c>
      <c r="C5" s="11" t="s">
        <v>51</v>
      </c>
    </row>
    <row r="6" spans="1:13" x14ac:dyDescent="0.3">
      <c r="A6" s="11" t="s">
        <v>32</v>
      </c>
      <c r="B6" s="11" t="s">
        <v>48</v>
      </c>
      <c r="C6" s="11" t="s">
        <v>51</v>
      </c>
    </row>
    <row r="8" spans="1:13" ht="31.2" x14ac:dyDescent="0.3">
      <c r="D8" s="2"/>
      <c r="E8" s="12" t="s">
        <v>40</v>
      </c>
      <c r="F8" s="12" t="s">
        <v>41</v>
      </c>
      <c r="G8" s="12" t="s">
        <v>39</v>
      </c>
      <c r="H8" s="12" t="s">
        <v>30</v>
      </c>
      <c r="I8" s="3"/>
      <c r="J8" s="14" t="s">
        <v>40</v>
      </c>
      <c r="K8" s="14" t="s">
        <v>41</v>
      </c>
      <c r="L8" s="14" t="s">
        <v>39</v>
      </c>
      <c r="M8" s="26" t="s">
        <v>30</v>
      </c>
    </row>
    <row r="9" spans="1:13" x14ac:dyDescent="0.3">
      <c r="D9" t="s">
        <v>52</v>
      </c>
      <c r="E9" s="21">
        <v>10</v>
      </c>
      <c r="F9" s="21">
        <v>15</v>
      </c>
      <c r="G9" s="21">
        <v>15</v>
      </c>
      <c r="H9" s="21">
        <v>20</v>
      </c>
      <c r="I9" s="18" t="s">
        <v>52</v>
      </c>
      <c r="J9" s="13">
        <f>E9/$E$16</f>
        <v>4.5454545454545456E-2</v>
      </c>
      <c r="K9" s="13">
        <f>F9/$F$16</f>
        <v>4.4117647058823532E-2</v>
      </c>
      <c r="L9" s="13">
        <f>G9/$G$16</f>
        <v>3.1914893617021274E-2</v>
      </c>
      <c r="M9" s="23">
        <f>H9/$H$16</f>
        <v>6.25E-2</v>
      </c>
    </row>
    <row r="10" spans="1:13" x14ac:dyDescent="0.3">
      <c r="D10" t="s">
        <v>53</v>
      </c>
      <c r="E10" s="21">
        <v>20</v>
      </c>
      <c r="F10" s="21">
        <v>15</v>
      </c>
      <c r="G10" s="21">
        <v>25</v>
      </c>
      <c r="H10" s="21">
        <v>15</v>
      </c>
      <c r="I10" s="18" t="s">
        <v>53</v>
      </c>
      <c r="J10" s="13">
        <f t="shared" ref="J10:J14" si="0">E10/$E$16</f>
        <v>9.0909090909090912E-2</v>
      </c>
      <c r="K10" s="13">
        <f t="shared" ref="K10:K14" si="1">F10/$F$16</f>
        <v>4.4117647058823532E-2</v>
      </c>
      <c r="L10" s="13">
        <f t="shared" ref="L10:L14" si="2">G10/$G$16</f>
        <v>5.3191489361702128E-2</v>
      </c>
      <c r="M10" s="23">
        <f t="shared" ref="M10:M14" si="3">H10/$H$16</f>
        <v>4.6875E-2</v>
      </c>
    </row>
    <row r="11" spans="1:13" x14ac:dyDescent="0.3">
      <c r="D11" t="s">
        <v>54</v>
      </c>
      <c r="E11" s="21">
        <v>40</v>
      </c>
      <c r="F11" s="21">
        <v>60</v>
      </c>
      <c r="G11" s="21">
        <v>70</v>
      </c>
      <c r="H11" s="21">
        <v>60</v>
      </c>
      <c r="I11" s="18" t="s">
        <v>54</v>
      </c>
      <c r="J11" s="13">
        <f t="shared" si="0"/>
        <v>0.18181818181818182</v>
      </c>
      <c r="K11" s="13">
        <f t="shared" si="1"/>
        <v>0.17647058823529413</v>
      </c>
      <c r="L11" s="13">
        <f t="shared" si="2"/>
        <v>0.14893617021276595</v>
      </c>
      <c r="M11" s="23">
        <f t="shared" si="3"/>
        <v>0.1875</v>
      </c>
    </row>
    <row r="12" spans="1:13" x14ac:dyDescent="0.3">
      <c r="D12" t="s">
        <v>55</v>
      </c>
      <c r="E12" s="21">
        <v>10</v>
      </c>
      <c r="F12" s="21">
        <v>5</v>
      </c>
      <c r="G12" s="21">
        <v>10</v>
      </c>
      <c r="H12" s="21">
        <v>50</v>
      </c>
      <c r="I12" s="18" t="s">
        <v>55</v>
      </c>
      <c r="J12" s="13">
        <f t="shared" si="0"/>
        <v>4.5454545454545456E-2</v>
      </c>
      <c r="K12" s="13">
        <f t="shared" si="1"/>
        <v>1.4705882352941176E-2</v>
      </c>
      <c r="L12" s="13">
        <f t="shared" si="2"/>
        <v>2.1276595744680851E-2</v>
      </c>
      <c r="M12" s="23">
        <f>H12/$H$16</f>
        <v>0.15625</v>
      </c>
    </row>
    <row r="13" spans="1:13" x14ac:dyDescent="0.3">
      <c r="D13" t="s">
        <v>56</v>
      </c>
      <c r="E13" s="21">
        <v>20</v>
      </c>
      <c r="F13" s="21">
        <v>20</v>
      </c>
      <c r="G13" s="21">
        <v>40</v>
      </c>
      <c r="H13" s="21">
        <v>40</v>
      </c>
      <c r="I13" s="18" t="s">
        <v>56</v>
      </c>
      <c r="J13" s="13">
        <f t="shared" si="0"/>
        <v>9.0909090909090912E-2</v>
      </c>
      <c r="K13" s="13">
        <f t="shared" si="1"/>
        <v>5.8823529411764705E-2</v>
      </c>
      <c r="L13" s="13">
        <f t="shared" si="2"/>
        <v>8.5106382978723402E-2</v>
      </c>
      <c r="M13" s="23">
        <f>H13/$H$16</f>
        <v>0.125</v>
      </c>
    </row>
    <row r="14" spans="1:13" x14ac:dyDescent="0.3">
      <c r="D14" t="s">
        <v>57</v>
      </c>
      <c r="E14" s="21">
        <v>5</v>
      </c>
      <c r="F14" s="21">
        <v>10</v>
      </c>
      <c r="G14" s="21">
        <v>50</v>
      </c>
      <c r="H14" s="21">
        <v>40</v>
      </c>
      <c r="I14" s="19" t="s">
        <v>57</v>
      </c>
      <c r="J14" s="16">
        <f t="shared" si="0"/>
        <v>2.2727272727272728E-2</v>
      </c>
      <c r="K14" s="16">
        <f t="shared" si="1"/>
        <v>2.9411764705882353E-2</v>
      </c>
      <c r="L14" s="16">
        <f t="shared" si="2"/>
        <v>0.10638297872340426</v>
      </c>
      <c r="M14" s="24">
        <f t="shared" si="3"/>
        <v>0.125</v>
      </c>
    </row>
    <row r="16" spans="1:13" x14ac:dyDescent="0.3">
      <c r="D16" s="25" t="s">
        <v>58</v>
      </c>
      <c r="E16" s="21">
        <v>220</v>
      </c>
      <c r="F16" s="21">
        <v>340</v>
      </c>
      <c r="G16" s="21">
        <v>470</v>
      </c>
      <c r="H16" s="21">
        <v>320</v>
      </c>
      <c r="J16" s="1" t="s">
        <v>9</v>
      </c>
    </row>
  </sheetData>
  <pageMargins left="0.7" right="0.7" top="0.75" bottom="0.75" header="0.3" footer="0.3"/>
  <pageSetup paperSize="9" orientation="portrait" horizontalDpi="4294967293"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E8B3E-EED6-4202-ABD9-F3972CE407C5}">
  <dimension ref="A1:M17"/>
  <sheetViews>
    <sheetView zoomScale="70" zoomScaleNormal="70" workbookViewId="0">
      <selection activeCell="C20" sqref="C20"/>
    </sheetView>
  </sheetViews>
  <sheetFormatPr defaultRowHeight="15.6" x14ac:dyDescent="0.3"/>
  <cols>
    <col min="1" max="1" width="32.09765625" customWidth="1"/>
    <col min="2" max="2" width="20.296875" customWidth="1"/>
    <col min="3" max="3" width="108.296875" customWidth="1"/>
    <col min="4" max="4" width="62.69921875" customWidth="1"/>
    <col min="5" max="8" width="14.69921875" customWidth="1"/>
    <col min="9" max="9" width="20.09765625" customWidth="1"/>
    <col min="10" max="12" width="15.796875" customWidth="1"/>
    <col min="13" max="13" width="14.59765625" customWidth="1"/>
  </cols>
  <sheetData>
    <row r="1" spans="1:13" s="6" customFormat="1" ht="25.95" customHeight="1" x14ac:dyDescent="0.35">
      <c r="A1" s="10" t="s">
        <v>14</v>
      </c>
      <c r="B1" s="10" t="s">
        <v>16</v>
      </c>
      <c r="C1" s="10" t="s">
        <v>15</v>
      </c>
    </row>
    <row r="2" spans="1:13" x14ac:dyDescent="0.3">
      <c r="A2" s="11"/>
      <c r="B2" s="11"/>
      <c r="C2" s="11"/>
    </row>
    <row r="3" spans="1:13" x14ac:dyDescent="0.3">
      <c r="A3" s="11" t="s">
        <v>19</v>
      </c>
      <c r="B3" s="11" t="s">
        <v>59</v>
      </c>
      <c r="C3" s="11" t="s">
        <v>60</v>
      </c>
    </row>
    <row r="4" spans="1:13" x14ac:dyDescent="0.3">
      <c r="A4" s="11" t="s">
        <v>20</v>
      </c>
      <c r="B4" s="11" t="s">
        <v>34</v>
      </c>
      <c r="C4" s="11" t="s">
        <v>61</v>
      </c>
    </row>
    <row r="5" spans="1:13" x14ac:dyDescent="0.3">
      <c r="A5" s="11" t="s">
        <v>21</v>
      </c>
      <c r="B5" s="11" t="s">
        <v>27</v>
      </c>
      <c r="C5" s="11" t="s">
        <v>62</v>
      </c>
    </row>
    <row r="6" spans="1:13" x14ac:dyDescent="0.3">
      <c r="A6" s="27" t="s">
        <v>32</v>
      </c>
      <c r="B6" s="27" t="s">
        <v>26</v>
      </c>
      <c r="C6" s="27" t="s">
        <v>62</v>
      </c>
    </row>
    <row r="7" spans="1:13" x14ac:dyDescent="0.3">
      <c r="B7" t="s">
        <v>9</v>
      </c>
    </row>
    <row r="8" spans="1:13" ht="31.2" x14ac:dyDescent="0.3">
      <c r="D8" s="2"/>
      <c r="E8" s="12" t="s">
        <v>40</v>
      </c>
      <c r="F8" s="12" t="s">
        <v>41</v>
      </c>
      <c r="G8" s="12" t="s">
        <v>39</v>
      </c>
      <c r="H8" s="12" t="s">
        <v>30</v>
      </c>
      <c r="I8" s="3"/>
      <c r="J8" s="14" t="s">
        <v>40</v>
      </c>
      <c r="K8" s="14" t="s">
        <v>41</v>
      </c>
      <c r="L8" s="14" t="s">
        <v>39</v>
      </c>
      <c r="M8" s="15" t="s">
        <v>30</v>
      </c>
    </row>
    <row r="9" spans="1:13" x14ac:dyDescent="0.3">
      <c r="D9" t="s">
        <v>68</v>
      </c>
      <c r="E9" s="21">
        <v>80</v>
      </c>
      <c r="F9" s="21">
        <v>90</v>
      </c>
      <c r="G9" s="21">
        <v>100</v>
      </c>
      <c r="H9" s="21">
        <v>40</v>
      </c>
      <c r="I9" s="18" t="s">
        <v>68</v>
      </c>
      <c r="J9" s="13">
        <f>E9/$E$17</f>
        <v>0.36363636363636365</v>
      </c>
      <c r="K9" s="13">
        <f>F9/$F$17</f>
        <v>0.26470588235294118</v>
      </c>
      <c r="L9" s="13">
        <f>G9/$G$17</f>
        <v>0.21276595744680851</v>
      </c>
      <c r="M9" s="23">
        <f>H9/$H$17</f>
        <v>0.125</v>
      </c>
    </row>
    <row r="10" spans="1:13" x14ac:dyDescent="0.3">
      <c r="D10" t="s">
        <v>69</v>
      </c>
      <c r="E10" s="21">
        <v>60</v>
      </c>
      <c r="F10" s="21">
        <v>70</v>
      </c>
      <c r="G10" s="21">
        <v>80</v>
      </c>
      <c r="H10" s="21">
        <v>80</v>
      </c>
      <c r="I10" s="18" t="s">
        <v>69</v>
      </c>
      <c r="J10" s="13">
        <f t="shared" ref="J10:J15" si="0">E10/$E$17</f>
        <v>0.27272727272727271</v>
      </c>
      <c r="K10" s="13">
        <f t="shared" ref="K10:K15" si="1">F10/$F$17</f>
        <v>0.20588235294117646</v>
      </c>
      <c r="L10" s="13">
        <f t="shared" ref="L10:L15" si="2">G10/$G$17</f>
        <v>0.1702127659574468</v>
      </c>
      <c r="M10" s="23">
        <f t="shared" ref="M10:M15" si="3">H10/$H$17</f>
        <v>0.25</v>
      </c>
    </row>
    <row r="11" spans="1:13" x14ac:dyDescent="0.3">
      <c r="D11" t="s">
        <v>63</v>
      </c>
      <c r="E11" s="21">
        <v>40</v>
      </c>
      <c r="F11" s="21">
        <v>50</v>
      </c>
      <c r="G11" s="21">
        <v>60</v>
      </c>
      <c r="H11" s="21">
        <v>60</v>
      </c>
      <c r="I11" s="18" t="s">
        <v>63</v>
      </c>
      <c r="J11" s="13">
        <f t="shared" si="0"/>
        <v>0.18181818181818182</v>
      </c>
      <c r="K11" s="13">
        <f t="shared" si="1"/>
        <v>0.14705882352941177</v>
      </c>
      <c r="L11" s="13">
        <f t="shared" si="2"/>
        <v>0.1276595744680851</v>
      </c>
      <c r="M11" s="23">
        <f t="shared" si="3"/>
        <v>0.1875</v>
      </c>
    </row>
    <row r="12" spans="1:13" x14ac:dyDescent="0.3">
      <c r="D12" t="s">
        <v>64</v>
      </c>
      <c r="E12" s="21">
        <v>20</v>
      </c>
      <c r="F12" s="21">
        <v>30</v>
      </c>
      <c r="G12" s="21">
        <v>40</v>
      </c>
      <c r="H12" s="21">
        <v>60</v>
      </c>
      <c r="I12" s="18" t="s">
        <v>64</v>
      </c>
      <c r="J12" s="13">
        <f t="shared" si="0"/>
        <v>9.0909090909090912E-2</v>
      </c>
      <c r="K12" s="13">
        <f t="shared" si="1"/>
        <v>8.8235294117647065E-2</v>
      </c>
      <c r="L12" s="13">
        <f t="shared" si="2"/>
        <v>8.5106382978723402E-2</v>
      </c>
      <c r="M12" s="23">
        <f t="shared" si="3"/>
        <v>0.1875</v>
      </c>
    </row>
    <row r="13" spans="1:13" x14ac:dyDescent="0.3">
      <c r="D13" t="s">
        <v>65</v>
      </c>
      <c r="E13" s="21">
        <v>10</v>
      </c>
      <c r="F13" s="21">
        <v>10</v>
      </c>
      <c r="G13" s="21">
        <v>20</v>
      </c>
      <c r="H13" s="21">
        <v>40</v>
      </c>
      <c r="I13" s="18" t="s">
        <v>65</v>
      </c>
      <c r="J13" s="13">
        <f t="shared" si="0"/>
        <v>4.5454545454545456E-2</v>
      </c>
      <c r="K13" s="13">
        <f t="shared" si="1"/>
        <v>2.9411764705882353E-2</v>
      </c>
      <c r="L13" s="13">
        <f t="shared" si="2"/>
        <v>4.2553191489361701E-2</v>
      </c>
      <c r="M13" s="23">
        <f t="shared" si="3"/>
        <v>0.125</v>
      </c>
    </row>
    <row r="14" spans="1:13" x14ac:dyDescent="0.3">
      <c r="D14" t="s">
        <v>66</v>
      </c>
      <c r="E14" s="21">
        <v>10</v>
      </c>
      <c r="F14" s="21">
        <v>10</v>
      </c>
      <c r="G14" s="21">
        <v>20</v>
      </c>
      <c r="H14" s="21">
        <v>30</v>
      </c>
      <c r="I14" s="18" t="s">
        <v>66</v>
      </c>
      <c r="J14" s="13">
        <f t="shared" si="0"/>
        <v>4.5454545454545456E-2</v>
      </c>
      <c r="K14" s="13">
        <f t="shared" si="1"/>
        <v>2.9411764705882353E-2</v>
      </c>
      <c r="L14" s="13">
        <f t="shared" si="2"/>
        <v>4.2553191489361701E-2</v>
      </c>
      <c r="M14" s="23">
        <f t="shared" si="3"/>
        <v>9.375E-2</v>
      </c>
    </row>
    <row r="15" spans="1:13" x14ac:dyDescent="0.3">
      <c r="D15" t="s">
        <v>67</v>
      </c>
      <c r="E15" s="21">
        <v>10</v>
      </c>
      <c r="F15" s="21">
        <v>10</v>
      </c>
      <c r="G15" s="21">
        <v>20</v>
      </c>
      <c r="H15" s="21">
        <v>10</v>
      </c>
      <c r="I15" s="19" t="s">
        <v>67</v>
      </c>
      <c r="J15" s="16">
        <f t="shared" si="0"/>
        <v>4.5454545454545456E-2</v>
      </c>
      <c r="K15" s="16">
        <f t="shared" si="1"/>
        <v>2.9411764705882353E-2</v>
      </c>
      <c r="L15" s="16">
        <f t="shared" si="2"/>
        <v>4.2553191489361701E-2</v>
      </c>
      <c r="M15" s="24">
        <f t="shared" si="3"/>
        <v>3.125E-2</v>
      </c>
    </row>
    <row r="17" spans="4:8" x14ac:dyDescent="0.3">
      <c r="D17" s="25" t="s">
        <v>58</v>
      </c>
      <c r="E17" s="21">
        <v>220</v>
      </c>
      <c r="F17" s="21">
        <v>340</v>
      </c>
      <c r="G17" s="21">
        <v>470</v>
      </c>
      <c r="H17" s="21">
        <v>320</v>
      </c>
    </row>
  </sheetData>
  <pageMargins left="0.7" right="0.7" top="0.75" bottom="0.75" header="0.3" footer="0.3"/>
  <pageSetup paperSize="9" orientation="portrait" horizontalDpi="4294967293" verticalDpi="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79c6cfb5-50bc-4fca-81ee-f60fcea9a646"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3E3225BADEBBE34D8EFABF69E88D38F4" ma:contentTypeVersion="12" ma:contentTypeDescription="Create a new document." ma:contentTypeScope="" ma:versionID="8fb22c60e70d5503d6307e7493254075">
  <xsd:schema xmlns:xsd="http://www.w3.org/2001/XMLSchema" xmlns:xs="http://www.w3.org/2001/XMLSchema" xmlns:p="http://schemas.microsoft.com/office/2006/metadata/properties" xmlns:ns2="b5aa462b-f364-4780-813d-1d0476e94966" xmlns:ns3="7ca10c1c-0356-4872-9c4a-b5d3ce3bd096" targetNamespace="http://schemas.microsoft.com/office/2006/metadata/properties" ma:root="true" ma:fieldsID="3953856daf077ee4997f0caf8bbd722f" ns2:_="" ns3:_="">
    <xsd:import namespace="b5aa462b-f364-4780-813d-1d0476e94966"/>
    <xsd:import namespace="7ca10c1c-0356-4872-9c4a-b5d3ce3bd09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aa462b-f364-4780-813d-1d0476e949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a10c1c-0356-4872-9c4a-b5d3ce3bd09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15BF67-7828-4229-8725-A2B3326BB7F6}">
  <ds:schemaRefs>
    <ds:schemaRef ds:uri="http://schemas.microsoft.com/sharepoint/v3/contenttype/forms"/>
  </ds:schemaRefs>
</ds:datastoreItem>
</file>

<file path=customXml/itemProps2.xml><?xml version="1.0" encoding="utf-8"?>
<ds:datastoreItem xmlns:ds="http://schemas.openxmlformats.org/officeDocument/2006/customXml" ds:itemID="{3756C014-ECB6-4065-A8CE-563EF519C98E}">
  <ds:schemaRefs>
    <ds:schemaRef ds:uri="Microsoft.SharePoint.Taxonomy.ContentTypeSync"/>
  </ds:schemaRefs>
</ds:datastoreItem>
</file>

<file path=customXml/itemProps3.xml><?xml version="1.0" encoding="utf-8"?>
<ds:datastoreItem xmlns:ds="http://schemas.openxmlformats.org/officeDocument/2006/customXml" ds:itemID="{BBE3B063-3752-4677-A24A-BDA6ACCBCE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aa462b-f364-4780-813d-1d0476e94966"/>
    <ds:schemaRef ds:uri="7ca10c1c-0356-4872-9c4a-b5d3ce3bd0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757367D-CE98-4756-85FB-EAFA9CB1A98F}">
  <ds:schemaRefs>
    <ds:schemaRef ds:uri="http://schemas.microsoft.com/office/2006/documentManagement/types"/>
    <ds:schemaRef ds:uri="http://purl.org/dc/dcmitype/"/>
    <ds:schemaRef ds:uri="b5aa462b-f364-4780-813d-1d0476e94966"/>
    <ds:schemaRef ds:uri="7ca10c1c-0356-4872-9c4a-b5d3ce3bd096"/>
    <ds:schemaRef ds:uri="http://schemas.microsoft.com/office/2006/metadata/properties"/>
    <ds:schemaRef ds:uri="http://purl.org/dc/elements/1.1/"/>
    <ds:schemaRef ds:uri="http://schemas.openxmlformats.org/package/2006/metadata/core-properties"/>
    <ds:schemaRef ds:uri="http://purl.org/dc/term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Rate quality digital-online</vt:lpstr>
      <vt:lpstr>Support online</vt:lpstr>
      <vt:lpstr>Problem online</vt:lpstr>
      <vt:lpstr>Where go for help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Tabetha Newman</dc:creator>
  <cp:lastModifiedBy>Clare Killen</cp:lastModifiedBy>
  <dcterms:created xsi:type="dcterms:W3CDTF">2018-04-26T14:21:53Z</dcterms:created>
  <dcterms:modified xsi:type="dcterms:W3CDTF">2021-01-12T17:31:51Z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0x0101003E3225BADEBBE34D8EFABF69E88D38F4</vt:lpwstr>
  </property>
</Properties>
</file>